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kohlcarinko-my.sharepoint.com/personal/info_carinko_com/Documents/Udemy Stundenzettel Excel - kostenloser Kurs/"/>
    </mc:Choice>
  </mc:AlternateContent>
  <xr:revisionPtr revIDLastSave="58" documentId="8_{BB99DCEB-641D-4014-B044-17F87FD1423F}" xr6:coauthVersionLast="34" xr6:coauthVersionMax="34" xr10:uidLastSave="{2F97ED2D-1B0F-4C5D-9186-A1BF65A60F2B}"/>
  <bookViews>
    <workbookView xWindow="600" yWindow="120" windowWidth="17724" windowHeight="6996" xr2:uid="{00000000-000D-0000-FFFF-FFFF00000000}"/>
  </bookViews>
  <sheets>
    <sheet name="Übersicht" sheetId="11" r:id="rId1"/>
    <sheet name="Januar" sheetId="12" r:id="rId2"/>
    <sheet name="Februar" sheetId="13" r:id="rId3"/>
    <sheet name="März" sheetId="14" r:id="rId4"/>
    <sheet name="April" sheetId="15" r:id="rId5"/>
    <sheet name="Mai" sheetId="7" r:id="rId6"/>
    <sheet name="Juni" sheetId="8" r:id="rId7"/>
    <sheet name="Juli" sheetId="9" r:id="rId8"/>
    <sheet name="August" sheetId="10" r:id="rId9"/>
    <sheet name="September" sheetId="5" r:id="rId10"/>
    <sheet name="Oktober" sheetId="6" r:id="rId11"/>
    <sheet name="November" sheetId="1" r:id="rId12"/>
    <sheet name="Dezember" sheetId="4" r:id="rId13"/>
  </sheets>
  <definedNames>
    <definedName name="April">April!$A$8:$G$38</definedName>
    <definedName name="August">August!$A$8:$G$38</definedName>
    <definedName name="Dezember">Dezember!$A$8:$G$38</definedName>
    <definedName name="Februar">Februar!$A$8:$G$38</definedName>
    <definedName name="Januar">Januar!$A$8:$G$38</definedName>
    <definedName name="Juli">Juli!$A$8:$G$38</definedName>
    <definedName name="Juni">Juni!$A$8:$G$38</definedName>
    <definedName name="Mai">Mai!$A$8:$G$38</definedName>
    <definedName name="März">März!$A$8:$G$38</definedName>
    <definedName name="November">November!$A$8:$G$38</definedName>
    <definedName name="Oktober">Oktober!$A$8:$G$38</definedName>
    <definedName name="September">September!$A$8:$G$38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11" l="1"/>
  <c r="F9" i="11" s="1"/>
  <c r="B10" i="11"/>
  <c r="F10" i="11" s="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F37" i="11" s="1"/>
  <c r="B38" i="11"/>
  <c r="B8" i="11"/>
  <c r="F5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F5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F5" i="15"/>
  <c r="F5" i="7"/>
  <c r="F5" i="8"/>
  <c r="F5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F5" i="10"/>
  <c r="F5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F5" i="6"/>
  <c r="F5" i="1"/>
  <c r="F5" i="4"/>
  <c r="F5" i="12"/>
  <c r="G39" i="15"/>
  <c r="E39" i="15"/>
  <c r="D39" i="15"/>
  <c r="C39" i="15"/>
  <c r="B39" i="15"/>
  <c r="F38" i="15"/>
  <c r="F37" i="15"/>
  <c r="F36" i="15"/>
  <c r="F11" i="15"/>
  <c r="F10" i="15"/>
  <c r="F9" i="15"/>
  <c r="F8" i="15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G39" i="14"/>
  <c r="E39" i="14"/>
  <c r="D39" i="14"/>
  <c r="C39" i="14"/>
  <c r="B39" i="14"/>
  <c r="F38" i="14"/>
  <c r="F37" i="14"/>
  <c r="F36" i="14"/>
  <c r="F11" i="14"/>
  <c r="F10" i="14"/>
  <c r="F9" i="14"/>
  <c r="F8" i="14"/>
  <c r="G39" i="13"/>
  <c r="E39" i="13"/>
  <c r="D39" i="13"/>
  <c r="C39" i="13"/>
  <c r="B39" i="13"/>
  <c r="F38" i="13"/>
  <c r="F37" i="13"/>
  <c r="F36" i="13"/>
  <c r="F11" i="13"/>
  <c r="F10" i="13"/>
  <c r="F9" i="13"/>
  <c r="F8" i="13"/>
  <c r="G39" i="12"/>
  <c r="E39" i="12"/>
  <c r="D39" i="12"/>
  <c r="C39" i="12"/>
  <c r="B39" i="12"/>
  <c r="F38" i="12"/>
  <c r="F37" i="12"/>
  <c r="F36" i="12"/>
  <c r="F11" i="12"/>
  <c r="F10" i="12"/>
  <c r="F9" i="12"/>
  <c r="F8" i="12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G39" i="11"/>
  <c r="E39" i="11"/>
  <c r="D39" i="11"/>
  <c r="C39" i="11"/>
  <c r="F38" i="11"/>
  <c r="F36" i="11"/>
  <c r="F11" i="11"/>
  <c r="A8" i="1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G39" i="10"/>
  <c r="E39" i="10"/>
  <c r="D39" i="10"/>
  <c r="C39" i="10"/>
  <c r="B39" i="10"/>
  <c r="F38" i="10"/>
  <c r="F37" i="10"/>
  <c r="F36" i="10"/>
  <c r="F11" i="10"/>
  <c r="F10" i="10"/>
  <c r="F9" i="10"/>
  <c r="F8" i="10"/>
  <c r="A8" i="10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G39" i="9"/>
  <c r="E39" i="9"/>
  <c r="D39" i="9"/>
  <c r="C39" i="9"/>
  <c r="B39" i="9"/>
  <c r="F38" i="9"/>
  <c r="F37" i="9"/>
  <c r="F36" i="9"/>
  <c r="F11" i="9"/>
  <c r="F10" i="9"/>
  <c r="F9" i="9"/>
  <c r="F8" i="9"/>
  <c r="G39" i="8"/>
  <c r="E39" i="8"/>
  <c r="D39" i="8"/>
  <c r="C39" i="8"/>
  <c r="B39" i="8"/>
  <c r="F38" i="8"/>
  <c r="F37" i="8"/>
  <c r="F36" i="8"/>
  <c r="F11" i="8"/>
  <c r="F10" i="8"/>
  <c r="F9" i="8"/>
  <c r="F8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G39" i="7"/>
  <c r="E39" i="7"/>
  <c r="D39" i="7"/>
  <c r="C39" i="7"/>
  <c r="B39" i="7"/>
  <c r="F38" i="7"/>
  <c r="F37" i="7"/>
  <c r="F36" i="7"/>
  <c r="F11" i="7"/>
  <c r="F10" i="7"/>
  <c r="F9" i="7"/>
  <c r="F8" i="7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G39" i="6"/>
  <c r="E39" i="6"/>
  <c r="D39" i="6"/>
  <c r="C39" i="6"/>
  <c r="B39" i="6"/>
  <c r="F38" i="6"/>
  <c r="F37" i="6"/>
  <c r="F36" i="6"/>
  <c r="F11" i="6"/>
  <c r="F10" i="6"/>
  <c r="F9" i="6"/>
  <c r="F8" i="6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G39" i="5"/>
  <c r="E39" i="5"/>
  <c r="D39" i="5"/>
  <c r="C39" i="5"/>
  <c r="B39" i="5"/>
  <c r="F38" i="5"/>
  <c r="F37" i="5"/>
  <c r="F36" i="5"/>
  <c r="F11" i="5"/>
  <c r="F10" i="5"/>
  <c r="F9" i="5"/>
  <c r="F8" i="5"/>
  <c r="G39" i="4"/>
  <c r="E39" i="4"/>
  <c r="D39" i="4"/>
  <c r="C39" i="4"/>
  <c r="B39" i="4"/>
  <c r="F38" i="4"/>
  <c r="F37" i="4"/>
  <c r="F36" i="4"/>
  <c r="F11" i="4"/>
  <c r="F10" i="4"/>
  <c r="F9" i="4"/>
  <c r="F8" i="4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B39" i="11" l="1"/>
  <c r="F39" i="11" s="1"/>
  <c r="F8" i="11"/>
  <c r="F39" i="8"/>
  <c r="F39" i="5"/>
  <c r="F39" i="10"/>
  <c r="F39" i="15"/>
  <c r="F39" i="7"/>
  <c r="F39" i="12"/>
  <c r="F39" i="14"/>
  <c r="F39" i="9"/>
  <c r="F39" i="6"/>
  <c r="F39" i="4"/>
  <c r="F39" i="13"/>
  <c r="A37" i="13"/>
  <c r="A36" i="13"/>
  <c r="A38" i="13"/>
  <c r="A37" i="15"/>
  <c r="A36" i="15"/>
  <c r="A38" i="15"/>
  <c r="A38" i="12"/>
  <c r="A37" i="12"/>
  <c r="A36" i="12"/>
  <c r="A38" i="14"/>
  <c r="A37" i="14"/>
  <c r="A36" i="14"/>
  <c r="A37" i="11"/>
  <c r="A36" i="11"/>
  <c r="A38" i="11"/>
  <c r="A37" i="8"/>
  <c r="A36" i="8"/>
  <c r="A38" i="8"/>
  <c r="A37" i="10"/>
  <c r="A36" i="10"/>
  <c r="A38" i="10"/>
  <c r="A38" i="7"/>
  <c r="A37" i="7"/>
  <c r="A36" i="7"/>
  <c r="A38" i="9"/>
  <c r="A37" i="9"/>
  <c r="A36" i="9"/>
  <c r="A37" i="6"/>
  <c r="A36" i="6"/>
  <c r="A38" i="6"/>
  <c r="A38" i="5"/>
  <c r="A37" i="5"/>
  <c r="A36" i="5"/>
  <c r="A37" i="4"/>
  <c r="A36" i="4"/>
  <c r="A38" i="4"/>
  <c r="A8" i="1"/>
  <c r="D39" i="1" l="1"/>
  <c r="E39" i="1"/>
  <c r="F9" i="1"/>
  <c r="F10" i="1"/>
  <c r="F11" i="1"/>
  <c r="F36" i="1"/>
  <c r="F37" i="1"/>
  <c r="F38" i="1"/>
  <c r="F8" i="1"/>
  <c r="G39" i="1" l="1"/>
  <c r="C39" i="1"/>
  <c r="B39" i="1"/>
  <c r="F39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8" i="1"/>
  <c r="A37" i="1"/>
</calcChain>
</file>

<file path=xl/sharedStrings.xml><?xml version="1.0" encoding="utf-8"?>
<sst xmlns="http://schemas.openxmlformats.org/spreadsheetml/2006/main" count="169" uniqueCount="24">
  <si>
    <t>Stundenzettel / Zeiterfassung</t>
  </si>
  <si>
    <t>Monat</t>
  </si>
  <si>
    <t>Jahr</t>
  </si>
  <si>
    <t>Datum</t>
  </si>
  <si>
    <t>Zeitkonto</t>
  </si>
  <si>
    <t>Gesamt</t>
  </si>
  <si>
    <t>Urlaub</t>
  </si>
  <si>
    <t>Soll VM</t>
  </si>
  <si>
    <t>Ist VM</t>
  </si>
  <si>
    <t>Soll NM</t>
  </si>
  <si>
    <t>Ist NM</t>
  </si>
  <si>
    <t>Februar</t>
  </si>
  <si>
    <t>Indra Kohl</t>
  </si>
  <si>
    <t>Januar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</si>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</sst>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h]: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20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/>
  </cellXfs>
  <cellStyles count="1">
    <cellStyle name="Standard" xfId="0" builtinId="0"/>
  </cellStyles>
  <dxfs count="65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  <color rgb="FFFF0000"/>
      </font>
      <numFmt numFmtId="165" formatCode="\-[hh]:mm;@"/>
    </dxf>
    <dxf>
      <font>
        <b/>
        <i val="0"/>
        <color rgb="FF00B050"/>
      </font>
      <numFmt numFmtId="166" formatCode="\+[hh]:mm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1CA-3E95-4B30-B4AE-13985E75C7D8}">
  <dimension ref="A1:G39"/>
  <sheetViews>
    <sheetView tabSelected="1"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2" t="s">
        <v>13</v>
      </c>
      <c r="C5" t="s">
        <v>2</v>
      </c>
      <c r="F5" s="2"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42005</v>
      </c>
      <c r="B8" s="3">
        <f>VLOOKUP(A8,Januar,2,FALSE)</f>
        <v>0.16666666666666666</v>
      </c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42006</v>
      </c>
      <c r="B9" s="3">
        <f>VLOOKUP(A9,Januar,2,FALSE)</f>
        <v>0</v>
      </c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42007</v>
      </c>
      <c r="B10" s="3">
        <f>VLOOKUP(A10,Januar,2,FALSE)</f>
        <v>0</v>
      </c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42008</v>
      </c>
      <c r="B11" s="3">
        <f>VLOOKUP(A11,Januar,2,FALSE)</f>
        <v>0</v>
      </c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42009</v>
      </c>
      <c r="B12" s="3">
        <f>VLOOKUP(A12,Januar,2,FALSE)</f>
        <v>0</v>
      </c>
      <c r="C12" s="3"/>
      <c r="D12" s="3"/>
      <c r="E12" s="3"/>
      <c r="F12" s="3"/>
    </row>
    <row r="13" spans="1:7" x14ac:dyDescent="0.3">
      <c r="A13" s="1">
        <f t="shared" si="1"/>
        <v>42010</v>
      </c>
      <c r="B13" s="3">
        <f>VLOOKUP(A13,Januar,2,FALSE)</f>
        <v>0</v>
      </c>
      <c r="C13" s="3"/>
      <c r="D13" s="3"/>
      <c r="E13" s="3"/>
      <c r="F13" s="3"/>
    </row>
    <row r="14" spans="1:7" x14ac:dyDescent="0.3">
      <c r="A14" s="1">
        <f t="shared" si="1"/>
        <v>42011</v>
      </c>
      <c r="B14" s="3">
        <f>VLOOKUP(A14,Januar,2,FALSE)</f>
        <v>0</v>
      </c>
      <c r="C14" s="3"/>
      <c r="D14" s="3"/>
      <c r="E14" s="3"/>
      <c r="F14" s="3"/>
    </row>
    <row r="15" spans="1:7" x14ac:dyDescent="0.3">
      <c r="A15" s="1">
        <f t="shared" si="1"/>
        <v>42012</v>
      </c>
      <c r="B15" s="3">
        <f>VLOOKUP(A15,Januar,2,FALSE)</f>
        <v>0</v>
      </c>
      <c r="C15" s="3"/>
      <c r="D15" s="3"/>
      <c r="E15" s="3"/>
      <c r="F15" s="3"/>
    </row>
    <row r="16" spans="1:7" x14ac:dyDescent="0.3">
      <c r="A16" s="1">
        <f t="shared" si="1"/>
        <v>42013</v>
      </c>
      <c r="B16" s="3">
        <f>VLOOKUP(A16,Januar,2,FALSE)</f>
        <v>0</v>
      </c>
      <c r="C16" s="3"/>
      <c r="D16" s="3"/>
      <c r="E16" s="3"/>
      <c r="F16" s="3"/>
    </row>
    <row r="17" spans="1:6" x14ac:dyDescent="0.3">
      <c r="A17" s="1">
        <f t="shared" si="1"/>
        <v>42014</v>
      </c>
      <c r="B17" s="3">
        <f>VLOOKUP(A17,Januar,2,FALSE)</f>
        <v>0</v>
      </c>
      <c r="C17" s="3"/>
      <c r="D17" s="3"/>
      <c r="E17" s="3"/>
      <c r="F17" s="3"/>
    </row>
    <row r="18" spans="1:6" x14ac:dyDescent="0.3">
      <c r="A18" s="1">
        <f t="shared" si="1"/>
        <v>42015</v>
      </c>
      <c r="B18" s="3">
        <f>VLOOKUP(A18,Januar,2,FALSE)</f>
        <v>0</v>
      </c>
      <c r="C18" s="3"/>
      <c r="D18" s="3"/>
      <c r="E18" s="3"/>
      <c r="F18" s="3"/>
    </row>
    <row r="19" spans="1:6" x14ac:dyDescent="0.3">
      <c r="A19" s="1">
        <f t="shared" si="1"/>
        <v>42016</v>
      </c>
      <c r="B19" s="3">
        <f>VLOOKUP(A19,Januar,2,FALSE)</f>
        <v>0</v>
      </c>
      <c r="C19" s="3"/>
      <c r="D19" s="3"/>
      <c r="E19" s="3"/>
      <c r="F19" s="3"/>
    </row>
    <row r="20" spans="1:6" x14ac:dyDescent="0.3">
      <c r="A20" s="1">
        <f t="shared" si="1"/>
        <v>42017</v>
      </c>
      <c r="B20" s="3">
        <f>VLOOKUP(A20,Januar,2,FALSE)</f>
        <v>0</v>
      </c>
      <c r="C20" s="3"/>
      <c r="D20" s="3"/>
      <c r="E20" s="3"/>
      <c r="F20" s="3"/>
    </row>
    <row r="21" spans="1:6" x14ac:dyDescent="0.3">
      <c r="A21" s="1">
        <f t="shared" si="1"/>
        <v>42018</v>
      </c>
      <c r="B21" s="3">
        <f>VLOOKUP(A21,Januar,2,FALSE)</f>
        <v>0</v>
      </c>
      <c r="C21" s="3"/>
      <c r="D21" s="3"/>
      <c r="E21" s="3"/>
      <c r="F21" s="3"/>
    </row>
    <row r="22" spans="1:6" x14ac:dyDescent="0.3">
      <c r="A22" s="1">
        <f t="shared" si="1"/>
        <v>42019</v>
      </c>
      <c r="B22" s="3">
        <f>VLOOKUP(A22,Januar,2,FALSE)</f>
        <v>0</v>
      </c>
      <c r="C22" s="3"/>
      <c r="D22" s="3"/>
      <c r="E22" s="3"/>
      <c r="F22" s="3"/>
    </row>
    <row r="23" spans="1:6" x14ac:dyDescent="0.3">
      <c r="A23" s="1">
        <f t="shared" si="1"/>
        <v>42020</v>
      </c>
      <c r="B23" s="3">
        <f>VLOOKUP(A23,Januar,2,FALSE)</f>
        <v>0</v>
      </c>
      <c r="C23" s="3"/>
      <c r="D23" s="3"/>
      <c r="E23" s="3"/>
      <c r="F23" s="3"/>
    </row>
    <row r="24" spans="1:6" x14ac:dyDescent="0.3">
      <c r="A24" s="1">
        <f t="shared" si="1"/>
        <v>42021</v>
      </c>
      <c r="B24" s="3">
        <f>VLOOKUP(A24,Januar,2,FALSE)</f>
        <v>0</v>
      </c>
      <c r="C24" s="3"/>
      <c r="D24" s="3"/>
      <c r="E24" s="3"/>
      <c r="F24" s="3"/>
    </row>
    <row r="25" spans="1:6" x14ac:dyDescent="0.3">
      <c r="A25" s="1">
        <f t="shared" si="1"/>
        <v>42022</v>
      </c>
      <c r="B25" s="3">
        <f>VLOOKUP(A25,Januar,2,FALSE)</f>
        <v>0</v>
      </c>
      <c r="C25" s="3"/>
      <c r="D25" s="3"/>
      <c r="E25" s="3"/>
      <c r="F25" s="3"/>
    </row>
    <row r="26" spans="1:6" x14ac:dyDescent="0.3">
      <c r="A26" s="1">
        <f t="shared" si="1"/>
        <v>42023</v>
      </c>
      <c r="B26" s="3">
        <f>VLOOKUP(A26,Januar,2,FALSE)</f>
        <v>0</v>
      </c>
      <c r="C26" s="3"/>
      <c r="D26" s="3"/>
      <c r="E26" s="3"/>
      <c r="F26" s="3"/>
    </row>
    <row r="27" spans="1:6" x14ac:dyDescent="0.3">
      <c r="A27" s="1">
        <f t="shared" si="1"/>
        <v>42024</v>
      </c>
      <c r="B27" s="3">
        <f>VLOOKUP(A27,Januar,2,FALSE)</f>
        <v>0</v>
      </c>
      <c r="C27" s="3"/>
      <c r="D27" s="3"/>
      <c r="E27" s="3"/>
      <c r="F27" s="3"/>
    </row>
    <row r="28" spans="1:6" x14ac:dyDescent="0.3">
      <c r="A28" s="1">
        <f t="shared" si="1"/>
        <v>42025</v>
      </c>
      <c r="B28" s="3">
        <f>VLOOKUP(A28,Januar,2,FALSE)</f>
        <v>0</v>
      </c>
      <c r="C28" s="3"/>
      <c r="D28" s="3"/>
      <c r="E28" s="3"/>
      <c r="F28" s="3"/>
    </row>
    <row r="29" spans="1:6" x14ac:dyDescent="0.3">
      <c r="A29" s="1">
        <f t="shared" si="1"/>
        <v>42026</v>
      </c>
      <c r="B29" s="3">
        <f>VLOOKUP(A29,Januar,2,FALSE)</f>
        <v>0</v>
      </c>
      <c r="C29" s="3"/>
      <c r="D29" s="3"/>
      <c r="E29" s="3"/>
      <c r="F29" s="3"/>
    </row>
    <row r="30" spans="1:6" x14ac:dyDescent="0.3">
      <c r="A30" s="1">
        <f t="shared" si="1"/>
        <v>42027</v>
      </c>
      <c r="B30" s="3">
        <f>VLOOKUP(A30,Januar,2,FALSE)</f>
        <v>0</v>
      </c>
      <c r="C30" s="3"/>
      <c r="D30" s="3"/>
      <c r="E30" s="3"/>
      <c r="F30" s="3"/>
    </row>
    <row r="31" spans="1:6" x14ac:dyDescent="0.3">
      <c r="A31" s="1">
        <f t="shared" si="1"/>
        <v>42028</v>
      </c>
      <c r="B31" s="3">
        <f>VLOOKUP(A31,Januar,2,FALSE)</f>
        <v>0</v>
      </c>
      <c r="C31" s="3"/>
      <c r="D31" s="3"/>
      <c r="E31" s="3"/>
      <c r="F31" s="3"/>
    </row>
    <row r="32" spans="1:6" x14ac:dyDescent="0.3">
      <c r="A32" s="1">
        <f t="shared" si="1"/>
        <v>42029</v>
      </c>
      <c r="B32" s="3">
        <f>VLOOKUP(A32,Januar,2,FALSE)</f>
        <v>0</v>
      </c>
      <c r="C32" s="3"/>
      <c r="D32" s="3"/>
      <c r="E32" s="3"/>
      <c r="F32" s="3"/>
    </row>
    <row r="33" spans="1:7" x14ac:dyDescent="0.3">
      <c r="A33" s="1">
        <f t="shared" si="1"/>
        <v>42030</v>
      </c>
      <c r="B33" s="3">
        <f>VLOOKUP(A33,Januar,2,FALSE)</f>
        <v>0</v>
      </c>
      <c r="C33" s="3"/>
      <c r="D33" s="3"/>
      <c r="E33" s="3"/>
      <c r="F33" s="3"/>
    </row>
    <row r="34" spans="1:7" x14ac:dyDescent="0.3">
      <c r="A34" s="1">
        <f t="shared" si="1"/>
        <v>42031</v>
      </c>
      <c r="B34" s="3">
        <f>VLOOKUP(A34,Januar,2,FALSE)</f>
        <v>0</v>
      </c>
      <c r="C34" s="3"/>
      <c r="D34" s="3"/>
      <c r="E34" s="3"/>
      <c r="F34" s="3"/>
    </row>
    <row r="35" spans="1:7" x14ac:dyDescent="0.3">
      <c r="A35" s="1">
        <f t="shared" si="1"/>
        <v>42032</v>
      </c>
      <c r="B35" s="3">
        <f>VLOOKUP(A35,Januar,2,FALSE)</f>
        <v>0</v>
      </c>
      <c r="C35" s="3"/>
      <c r="D35" s="3"/>
      <c r="E35" s="3"/>
      <c r="F35" s="3"/>
    </row>
    <row r="36" spans="1:7" x14ac:dyDescent="0.3">
      <c r="A36" s="1">
        <f>IFERROR(IF(MONTH($A$35)=MONTH($A$35+1),$A$35+1,""),"")</f>
        <v>42033</v>
      </c>
      <c r="B36" s="3">
        <f>VLOOKUP(A36,Januar,2,FALSE)</f>
        <v>0</v>
      </c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42034</v>
      </c>
      <c r="B37" s="3">
        <f>VLOOKUP(A37,Januar,2,FALSE)</f>
        <v>0</v>
      </c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42035</v>
      </c>
      <c r="B38" s="3">
        <f>VLOOKUP(A38,Januar,2,FALSE)</f>
        <v>0</v>
      </c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0.16666666666666666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0.16666666666666666</v>
      </c>
      <c r="G39">
        <f>COUNTIF(G8:G38,"ja")</f>
        <v>0</v>
      </c>
    </row>
  </sheetData>
  <conditionalFormatting sqref="F8:F39">
    <cfRule type="expression" dxfId="64" priority="4">
      <formula>$C8+$E8&gt;$B8+$D8</formula>
    </cfRule>
    <cfRule type="expression" dxfId="63" priority="5">
      <formula>$C8+$E8&lt;$B8+$D8</formula>
    </cfRule>
  </conditionalFormatting>
  <conditionalFormatting sqref="A8:G38">
    <cfRule type="expression" dxfId="62" priority="3">
      <formula>$G8="ja"</formula>
    </cfRule>
  </conditionalFormatting>
  <conditionalFormatting sqref="F39">
    <cfRule type="expression" dxfId="61" priority="2">
      <formula>$G39="ja"</formula>
    </cfRule>
  </conditionalFormatting>
  <conditionalFormatting sqref="D8:D38">
    <cfRule type="cellIs" dxfId="6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7634-4AF8-4002-9C89-CF1F6800E1AF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20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42248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42249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42250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42251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42252</v>
      </c>
      <c r="B12" s="3"/>
      <c r="C12" s="3"/>
      <c r="D12" s="3"/>
      <c r="E12" s="3"/>
      <c r="F12" s="3"/>
    </row>
    <row r="13" spans="1:7" x14ac:dyDescent="0.3">
      <c r="A13" s="1">
        <f t="shared" si="1"/>
        <v>42253</v>
      </c>
      <c r="B13" s="3"/>
      <c r="C13" s="3"/>
      <c r="D13" s="3"/>
      <c r="E13" s="3"/>
      <c r="F13" s="3"/>
    </row>
    <row r="14" spans="1:7" x14ac:dyDescent="0.3">
      <c r="A14" s="1">
        <f t="shared" si="1"/>
        <v>42254</v>
      </c>
      <c r="B14" s="3"/>
      <c r="C14" s="3"/>
      <c r="D14" s="3"/>
      <c r="E14" s="3"/>
      <c r="F14" s="3"/>
    </row>
    <row r="15" spans="1:7" x14ac:dyDescent="0.3">
      <c r="A15" s="1">
        <f t="shared" si="1"/>
        <v>42255</v>
      </c>
      <c r="B15" s="3"/>
      <c r="C15" s="3"/>
      <c r="D15" s="3"/>
      <c r="E15" s="3"/>
      <c r="F15" s="3"/>
    </row>
    <row r="16" spans="1:7" x14ac:dyDescent="0.3">
      <c r="A16" s="1">
        <f t="shared" si="1"/>
        <v>42256</v>
      </c>
      <c r="B16" s="3"/>
      <c r="C16" s="3"/>
      <c r="D16" s="3"/>
      <c r="E16" s="3"/>
      <c r="F16" s="3"/>
    </row>
    <row r="17" spans="1:6" x14ac:dyDescent="0.3">
      <c r="A17" s="1">
        <f t="shared" si="1"/>
        <v>42257</v>
      </c>
      <c r="B17" s="3"/>
      <c r="C17" s="3"/>
      <c r="D17" s="3"/>
      <c r="E17" s="3"/>
      <c r="F17" s="3"/>
    </row>
    <row r="18" spans="1:6" x14ac:dyDescent="0.3">
      <c r="A18" s="1">
        <f t="shared" si="1"/>
        <v>42258</v>
      </c>
      <c r="B18" s="3"/>
      <c r="C18" s="3"/>
      <c r="D18" s="3"/>
      <c r="E18" s="3"/>
      <c r="F18" s="3"/>
    </row>
    <row r="19" spans="1:6" x14ac:dyDescent="0.3">
      <c r="A19" s="1">
        <f t="shared" si="1"/>
        <v>42259</v>
      </c>
      <c r="B19" s="3"/>
      <c r="C19" s="3"/>
      <c r="D19" s="3"/>
      <c r="E19" s="3"/>
      <c r="F19" s="3"/>
    </row>
    <row r="20" spans="1:6" x14ac:dyDescent="0.3">
      <c r="A20" s="1">
        <f t="shared" si="1"/>
        <v>42260</v>
      </c>
      <c r="B20" s="3"/>
      <c r="C20" s="3"/>
      <c r="D20" s="3"/>
      <c r="E20" s="3"/>
      <c r="F20" s="3"/>
    </row>
    <row r="21" spans="1:6" x14ac:dyDescent="0.3">
      <c r="A21" s="1">
        <f t="shared" si="1"/>
        <v>42261</v>
      </c>
      <c r="B21" s="3"/>
      <c r="C21" s="3"/>
      <c r="D21" s="3"/>
      <c r="E21" s="3"/>
      <c r="F21" s="3"/>
    </row>
    <row r="22" spans="1:6" x14ac:dyDescent="0.3">
      <c r="A22" s="1">
        <f t="shared" si="1"/>
        <v>42262</v>
      </c>
      <c r="B22" s="3"/>
      <c r="C22" s="3"/>
      <c r="D22" s="3"/>
      <c r="E22" s="3"/>
      <c r="F22" s="3"/>
    </row>
    <row r="23" spans="1:6" x14ac:dyDescent="0.3">
      <c r="A23" s="1">
        <f t="shared" si="1"/>
        <v>42263</v>
      </c>
      <c r="B23" s="3"/>
      <c r="C23" s="3"/>
      <c r="D23" s="3"/>
      <c r="E23" s="3"/>
      <c r="F23" s="3"/>
    </row>
    <row r="24" spans="1:6" x14ac:dyDescent="0.3">
      <c r="A24" s="1">
        <f t="shared" si="1"/>
        <v>42264</v>
      </c>
      <c r="B24" s="3"/>
      <c r="C24" s="3"/>
      <c r="D24" s="3"/>
      <c r="E24" s="3"/>
      <c r="F24" s="3"/>
    </row>
    <row r="25" spans="1:6" x14ac:dyDescent="0.3">
      <c r="A25" s="1">
        <f t="shared" si="1"/>
        <v>42265</v>
      </c>
      <c r="B25" s="3"/>
      <c r="C25" s="3"/>
      <c r="D25" s="3"/>
      <c r="E25" s="3"/>
      <c r="F25" s="3"/>
    </row>
    <row r="26" spans="1:6" x14ac:dyDescent="0.3">
      <c r="A26" s="1">
        <f t="shared" si="1"/>
        <v>42266</v>
      </c>
      <c r="B26" s="3"/>
      <c r="C26" s="3"/>
      <c r="D26" s="3"/>
      <c r="E26" s="3"/>
      <c r="F26" s="3"/>
    </row>
    <row r="27" spans="1:6" x14ac:dyDescent="0.3">
      <c r="A27" s="1">
        <f t="shared" si="1"/>
        <v>42267</v>
      </c>
      <c r="B27" s="3"/>
      <c r="C27" s="3"/>
      <c r="D27" s="3"/>
      <c r="E27" s="3"/>
      <c r="F27" s="3"/>
    </row>
    <row r="28" spans="1:6" x14ac:dyDescent="0.3">
      <c r="A28" s="1">
        <f t="shared" si="1"/>
        <v>42268</v>
      </c>
      <c r="B28" s="3"/>
      <c r="C28" s="3"/>
      <c r="D28" s="3"/>
      <c r="E28" s="3"/>
      <c r="F28" s="3"/>
    </row>
    <row r="29" spans="1:6" x14ac:dyDescent="0.3">
      <c r="A29" s="1">
        <f t="shared" si="1"/>
        <v>42269</v>
      </c>
      <c r="B29" s="3"/>
      <c r="C29" s="3"/>
      <c r="D29" s="3"/>
      <c r="E29" s="3"/>
      <c r="F29" s="3"/>
    </row>
    <row r="30" spans="1:6" x14ac:dyDescent="0.3">
      <c r="A30" s="1">
        <f t="shared" si="1"/>
        <v>42270</v>
      </c>
      <c r="B30" s="3"/>
      <c r="C30" s="3"/>
      <c r="D30" s="3"/>
      <c r="E30" s="3"/>
      <c r="F30" s="3"/>
    </row>
    <row r="31" spans="1:6" x14ac:dyDescent="0.3">
      <c r="A31" s="1">
        <f t="shared" si="1"/>
        <v>42271</v>
      </c>
      <c r="B31" s="3"/>
      <c r="C31" s="3"/>
      <c r="D31" s="3"/>
      <c r="E31" s="3"/>
      <c r="F31" s="3"/>
    </row>
    <row r="32" spans="1:6" x14ac:dyDescent="0.3">
      <c r="A32" s="1">
        <f t="shared" si="1"/>
        <v>42272</v>
      </c>
      <c r="B32" s="3"/>
      <c r="C32" s="3"/>
      <c r="D32" s="3"/>
      <c r="E32" s="3"/>
      <c r="F32" s="3"/>
    </row>
    <row r="33" spans="1:7" x14ac:dyDescent="0.3">
      <c r="A33" s="1">
        <f t="shared" si="1"/>
        <v>42273</v>
      </c>
      <c r="B33" s="3"/>
      <c r="C33" s="3"/>
      <c r="D33" s="3"/>
      <c r="E33" s="3"/>
      <c r="F33" s="3"/>
    </row>
    <row r="34" spans="1:7" x14ac:dyDescent="0.3">
      <c r="A34" s="1">
        <f t="shared" si="1"/>
        <v>42274</v>
      </c>
      <c r="B34" s="3"/>
      <c r="C34" s="3"/>
      <c r="D34" s="3"/>
      <c r="E34" s="3"/>
      <c r="F34" s="3"/>
    </row>
    <row r="35" spans="1:7" x14ac:dyDescent="0.3">
      <c r="A35" s="1">
        <f t="shared" si="1"/>
        <v>42275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42276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42277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19" priority="4">
      <formula>$C8+$E8&gt;$B8+$D8</formula>
    </cfRule>
    <cfRule type="expression" dxfId="18" priority="5">
      <formula>$C8+$E8&lt;$B8+$D8</formula>
    </cfRule>
  </conditionalFormatting>
  <conditionalFormatting sqref="A8:G38">
    <cfRule type="expression" dxfId="17" priority="3">
      <formula>$G8="ja"</formula>
    </cfRule>
  </conditionalFormatting>
  <conditionalFormatting sqref="F39">
    <cfRule type="expression" dxfId="16" priority="2">
      <formula>$G39="ja"</formula>
    </cfRule>
  </conditionalFormatting>
  <conditionalFormatting sqref="D8:D38">
    <cfRule type="cellIs" dxfId="1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B4302-683E-4F17-B58A-56DB882D509E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21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42278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42279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42280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42281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42282</v>
      </c>
      <c r="B12" s="3"/>
      <c r="C12" s="3"/>
      <c r="D12" s="3"/>
      <c r="E12" s="3"/>
      <c r="F12" s="3"/>
    </row>
    <row r="13" spans="1:7" x14ac:dyDescent="0.3">
      <c r="A13" s="1">
        <f t="shared" si="1"/>
        <v>42283</v>
      </c>
      <c r="B13" s="3"/>
      <c r="C13" s="3"/>
      <c r="D13" s="3"/>
      <c r="E13" s="3"/>
      <c r="F13" s="3"/>
    </row>
    <row r="14" spans="1:7" x14ac:dyDescent="0.3">
      <c r="A14" s="1">
        <f t="shared" si="1"/>
        <v>42284</v>
      </c>
      <c r="B14" s="3"/>
      <c r="C14" s="3"/>
      <c r="D14" s="3"/>
      <c r="E14" s="3"/>
      <c r="F14" s="3"/>
    </row>
    <row r="15" spans="1:7" x14ac:dyDescent="0.3">
      <c r="A15" s="1">
        <f t="shared" si="1"/>
        <v>42285</v>
      </c>
      <c r="B15" s="3"/>
      <c r="C15" s="3"/>
      <c r="D15" s="3"/>
      <c r="E15" s="3"/>
      <c r="F15" s="3"/>
    </row>
    <row r="16" spans="1:7" x14ac:dyDescent="0.3">
      <c r="A16" s="1">
        <f t="shared" si="1"/>
        <v>42286</v>
      </c>
      <c r="B16" s="3"/>
      <c r="C16" s="3"/>
      <c r="D16" s="3"/>
      <c r="E16" s="3"/>
      <c r="F16" s="3"/>
    </row>
    <row r="17" spans="1:6" x14ac:dyDescent="0.3">
      <c r="A17" s="1">
        <f t="shared" si="1"/>
        <v>42287</v>
      </c>
      <c r="B17" s="3"/>
      <c r="C17" s="3"/>
      <c r="D17" s="3"/>
      <c r="E17" s="3"/>
      <c r="F17" s="3"/>
    </row>
    <row r="18" spans="1:6" x14ac:dyDescent="0.3">
      <c r="A18" s="1">
        <f t="shared" si="1"/>
        <v>42288</v>
      </c>
      <c r="B18" s="3"/>
      <c r="C18" s="3"/>
      <c r="D18" s="3"/>
      <c r="E18" s="3"/>
      <c r="F18" s="3"/>
    </row>
    <row r="19" spans="1:6" x14ac:dyDescent="0.3">
      <c r="A19" s="1">
        <f t="shared" si="1"/>
        <v>42289</v>
      </c>
      <c r="B19" s="3"/>
      <c r="C19" s="3"/>
      <c r="D19" s="3"/>
      <c r="E19" s="3"/>
      <c r="F19" s="3"/>
    </row>
    <row r="20" spans="1:6" x14ac:dyDescent="0.3">
      <c r="A20" s="1">
        <f t="shared" si="1"/>
        <v>42290</v>
      </c>
      <c r="B20" s="3"/>
      <c r="C20" s="3"/>
      <c r="D20" s="3"/>
      <c r="E20" s="3"/>
      <c r="F20" s="3"/>
    </row>
    <row r="21" spans="1:6" x14ac:dyDescent="0.3">
      <c r="A21" s="1">
        <f t="shared" si="1"/>
        <v>42291</v>
      </c>
      <c r="B21" s="3"/>
      <c r="C21" s="3"/>
      <c r="D21" s="3"/>
      <c r="E21" s="3"/>
      <c r="F21" s="3"/>
    </row>
    <row r="22" spans="1:6" x14ac:dyDescent="0.3">
      <c r="A22" s="1">
        <f t="shared" si="1"/>
        <v>42292</v>
      </c>
      <c r="B22" s="3"/>
      <c r="C22" s="3"/>
      <c r="D22" s="3"/>
      <c r="E22" s="3"/>
      <c r="F22" s="3"/>
    </row>
    <row r="23" spans="1:6" x14ac:dyDescent="0.3">
      <c r="A23" s="1">
        <f t="shared" si="1"/>
        <v>42293</v>
      </c>
      <c r="B23" s="3"/>
      <c r="C23" s="3"/>
      <c r="D23" s="3"/>
      <c r="E23" s="3"/>
      <c r="F23" s="3"/>
    </row>
    <row r="24" spans="1:6" x14ac:dyDescent="0.3">
      <c r="A24" s="1">
        <f t="shared" si="1"/>
        <v>42294</v>
      </c>
      <c r="B24" s="3"/>
      <c r="C24" s="3"/>
      <c r="D24" s="3"/>
      <c r="E24" s="3"/>
      <c r="F24" s="3"/>
    </row>
    <row r="25" spans="1:6" x14ac:dyDescent="0.3">
      <c r="A25" s="1">
        <f t="shared" si="1"/>
        <v>42295</v>
      </c>
      <c r="B25" s="3"/>
      <c r="C25" s="3"/>
      <c r="D25" s="3"/>
      <c r="E25" s="3"/>
      <c r="F25" s="3"/>
    </row>
    <row r="26" spans="1:6" x14ac:dyDescent="0.3">
      <c r="A26" s="1">
        <f t="shared" si="1"/>
        <v>42296</v>
      </c>
      <c r="B26" s="3"/>
      <c r="C26" s="3"/>
      <c r="D26" s="3"/>
      <c r="E26" s="3"/>
      <c r="F26" s="3"/>
    </row>
    <row r="27" spans="1:6" x14ac:dyDescent="0.3">
      <c r="A27" s="1">
        <f t="shared" si="1"/>
        <v>42297</v>
      </c>
      <c r="B27" s="3"/>
      <c r="C27" s="3"/>
      <c r="D27" s="3"/>
      <c r="E27" s="3"/>
      <c r="F27" s="3"/>
    </row>
    <row r="28" spans="1:6" x14ac:dyDescent="0.3">
      <c r="A28" s="1">
        <f t="shared" si="1"/>
        <v>42298</v>
      </c>
      <c r="B28" s="3"/>
      <c r="C28" s="3"/>
      <c r="D28" s="3"/>
      <c r="E28" s="3"/>
      <c r="F28" s="3"/>
    </row>
    <row r="29" spans="1:6" x14ac:dyDescent="0.3">
      <c r="A29" s="1">
        <f t="shared" si="1"/>
        <v>42299</v>
      </c>
      <c r="B29" s="3"/>
      <c r="C29" s="3"/>
      <c r="D29" s="3"/>
      <c r="E29" s="3"/>
      <c r="F29" s="3"/>
    </row>
    <row r="30" spans="1:6" x14ac:dyDescent="0.3">
      <c r="A30" s="1">
        <f t="shared" si="1"/>
        <v>42300</v>
      </c>
      <c r="B30" s="3"/>
      <c r="C30" s="3"/>
      <c r="D30" s="3"/>
      <c r="E30" s="3"/>
      <c r="F30" s="3"/>
    </row>
    <row r="31" spans="1:6" x14ac:dyDescent="0.3">
      <c r="A31" s="1">
        <f t="shared" si="1"/>
        <v>42301</v>
      </c>
      <c r="B31" s="3"/>
      <c r="C31" s="3"/>
      <c r="D31" s="3"/>
      <c r="E31" s="3"/>
      <c r="F31" s="3"/>
    </row>
    <row r="32" spans="1:6" x14ac:dyDescent="0.3">
      <c r="A32" s="1">
        <f t="shared" si="1"/>
        <v>42302</v>
      </c>
      <c r="B32" s="3"/>
      <c r="C32" s="3"/>
      <c r="D32" s="3"/>
      <c r="E32" s="3"/>
      <c r="F32" s="3"/>
    </row>
    <row r="33" spans="1:7" x14ac:dyDescent="0.3">
      <c r="A33" s="1">
        <f t="shared" si="1"/>
        <v>42303</v>
      </c>
      <c r="B33" s="3"/>
      <c r="C33" s="3"/>
      <c r="D33" s="3"/>
      <c r="E33" s="3"/>
      <c r="F33" s="3"/>
    </row>
    <row r="34" spans="1:7" x14ac:dyDescent="0.3">
      <c r="A34" s="1">
        <f t="shared" si="1"/>
        <v>42304</v>
      </c>
      <c r="B34" s="3"/>
      <c r="C34" s="3"/>
      <c r="D34" s="3"/>
      <c r="E34" s="3"/>
      <c r="F34" s="3"/>
    </row>
    <row r="35" spans="1:7" x14ac:dyDescent="0.3">
      <c r="A35" s="1">
        <f t="shared" si="1"/>
        <v>42305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42306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42307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42308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14" priority="4">
      <formula>$C8+$E8&gt;$B8+$D8</formula>
    </cfRule>
    <cfRule type="expression" dxfId="13" priority="5">
      <formula>$C8+$E8&lt;$B8+$D8</formula>
    </cfRule>
  </conditionalFormatting>
  <conditionalFormatting sqref="A8:G38">
    <cfRule type="expression" dxfId="12" priority="3">
      <formula>$G8="ja"</formula>
    </cfRule>
  </conditionalFormatting>
  <conditionalFormatting sqref="F39">
    <cfRule type="expression" dxfId="11" priority="2">
      <formula>$G39="ja"</formula>
    </cfRule>
  </conditionalFormatting>
  <conditionalFormatting sqref="D8:D38">
    <cfRule type="cellIs" dxfId="1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22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42309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42310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42311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42312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42313</v>
      </c>
      <c r="B12" s="3"/>
      <c r="C12" s="3"/>
      <c r="D12" s="3"/>
      <c r="E12" s="3"/>
      <c r="F12" s="3"/>
    </row>
    <row r="13" spans="1:7" x14ac:dyDescent="0.3">
      <c r="A13" s="1">
        <f t="shared" si="1"/>
        <v>42314</v>
      </c>
      <c r="B13" s="3"/>
      <c r="C13" s="3"/>
      <c r="D13" s="3"/>
      <c r="E13" s="3"/>
      <c r="F13" s="3"/>
    </row>
    <row r="14" spans="1:7" x14ac:dyDescent="0.3">
      <c r="A14" s="1">
        <f t="shared" si="1"/>
        <v>42315</v>
      </c>
      <c r="B14" s="3"/>
      <c r="C14" s="3"/>
      <c r="D14" s="3"/>
      <c r="E14" s="3"/>
      <c r="F14" s="3"/>
    </row>
    <row r="15" spans="1:7" x14ac:dyDescent="0.3">
      <c r="A15" s="1">
        <f t="shared" si="1"/>
        <v>42316</v>
      </c>
      <c r="B15" s="3"/>
      <c r="C15" s="3"/>
      <c r="D15" s="3"/>
      <c r="E15" s="3"/>
      <c r="F15" s="3"/>
    </row>
    <row r="16" spans="1:7" x14ac:dyDescent="0.3">
      <c r="A16" s="1">
        <f t="shared" si="1"/>
        <v>42317</v>
      </c>
      <c r="B16" s="3"/>
      <c r="C16" s="3"/>
      <c r="D16" s="3"/>
      <c r="E16" s="3"/>
      <c r="F16" s="3"/>
    </row>
    <row r="17" spans="1:6" x14ac:dyDescent="0.3">
      <c r="A17" s="1">
        <f t="shared" si="1"/>
        <v>42318</v>
      </c>
      <c r="B17" s="3"/>
      <c r="C17" s="3"/>
      <c r="D17" s="3"/>
      <c r="E17" s="3"/>
      <c r="F17" s="3"/>
    </row>
    <row r="18" spans="1:6" x14ac:dyDescent="0.3">
      <c r="A18" s="1">
        <f t="shared" si="1"/>
        <v>42319</v>
      </c>
      <c r="B18" s="3"/>
      <c r="C18" s="3"/>
      <c r="D18" s="3"/>
      <c r="E18" s="3"/>
      <c r="F18" s="3"/>
    </row>
    <row r="19" spans="1:6" x14ac:dyDescent="0.3">
      <c r="A19" s="1">
        <f t="shared" si="1"/>
        <v>42320</v>
      </c>
      <c r="B19" s="3"/>
      <c r="C19" s="3"/>
      <c r="D19" s="3"/>
      <c r="E19" s="3"/>
      <c r="F19" s="3"/>
    </row>
    <row r="20" spans="1:6" x14ac:dyDescent="0.3">
      <c r="A20" s="1">
        <f t="shared" si="1"/>
        <v>42321</v>
      </c>
      <c r="B20" s="3"/>
      <c r="C20" s="3"/>
      <c r="D20" s="3"/>
      <c r="E20" s="3"/>
      <c r="F20" s="3"/>
    </row>
    <row r="21" spans="1:6" x14ac:dyDescent="0.3">
      <c r="A21" s="1">
        <f t="shared" si="1"/>
        <v>42322</v>
      </c>
      <c r="B21" s="3"/>
      <c r="C21" s="3"/>
      <c r="D21" s="3"/>
      <c r="E21" s="3"/>
      <c r="F21" s="3"/>
    </row>
    <row r="22" spans="1:6" x14ac:dyDescent="0.3">
      <c r="A22" s="1">
        <f t="shared" si="1"/>
        <v>42323</v>
      </c>
      <c r="B22" s="3"/>
      <c r="C22" s="3"/>
      <c r="D22" s="3"/>
      <c r="E22" s="3"/>
      <c r="F22" s="3"/>
    </row>
    <row r="23" spans="1:6" x14ac:dyDescent="0.3">
      <c r="A23" s="1">
        <f t="shared" si="1"/>
        <v>42324</v>
      </c>
      <c r="B23" s="3"/>
      <c r="C23" s="3"/>
      <c r="D23" s="3"/>
      <c r="E23" s="3"/>
      <c r="F23" s="3"/>
    </row>
    <row r="24" spans="1:6" x14ac:dyDescent="0.3">
      <c r="A24" s="1">
        <f t="shared" si="1"/>
        <v>42325</v>
      </c>
      <c r="B24" s="3"/>
      <c r="C24" s="3"/>
      <c r="D24" s="3"/>
      <c r="E24" s="3"/>
      <c r="F24" s="3"/>
    </row>
    <row r="25" spans="1:6" x14ac:dyDescent="0.3">
      <c r="A25" s="1">
        <f t="shared" si="1"/>
        <v>42326</v>
      </c>
      <c r="B25" s="3"/>
      <c r="C25" s="3"/>
      <c r="D25" s="3"/>
      <c r="E25" s="3"/>
      <c r="F25" s="3"/>
    </row>
    <row r="26" spans="1:6" x14ac:dyDescent="0.3">
      <c r="A26" s="1">
        <f t="shared" si="1"/>
        <v>42327</v>
      </c>
      <c r="B26" s="3"/>
      <c r="C26" s="3"/>
      <c r="D26" s="3"/>
      <c r="E26" s="3"/>
      <c r="F26" s="3"/>
    </row>
    <row r="27" spans="1:6" x14ac:dyDescent="0.3">
      <c r="A27" s="1">
        <f t="shared" si="1"/>
        <v>42328</v>
      </c>
      <c r="B27" s="3"/>
      <c r="C27" s="3"/>
      <c r="D27" s="3"/>
      <c r="E27" s="3"/>
      <c r="F27" s="3"/>
    </row>
    <row r="28" spans="1:6" x14ac:dyDescent="0.3">
      <c r="A28" s="1">
        <f t="shared" si="1"/>
        <v>42329</v>
      </c>
      <c r="B28" s="3"/>
      <c r="C28" s="3"/>
      <c r="D28" s="3"/>
      <c r="E28" s="3"/>
      <c r="F28" s="3"/>
    </row>
    <row r="29" spans="1:6" x14ac:dyDescent="0.3">
      <c r="A29" s="1">
        <f t="shared" si="1"/>
        <v>42330</v>
      </c>
      <c r="B29" s="3"/>
      <c r="C29" s="3"/>
      <c r="D29" s="3"/>
      <c r="E29" s="3"/>
      <c r="F29" s="3"/>
    </row>
    <row r="30" spans="1:6" x14ac:dyDescent="0.3">
      <c r="A30" s="1">
        <f t="shared" si="1"/>
        <v>42331</v>
      </c>
      <c r="B30" s="3"/>
      <c r="C30" s="3"/>
      <c r="D30" s="3"/>
      <c r="E30" s="3"/>
      <c r="F30" s="3"/>
    </row>
    <row r="31" spans="1:6" x14ac:dyDescent="0.3">
      <c r="A31" s="1">
        <f t="shared" si="1"/>
        <v>42332</v>
      </c>
      <c r="B31" s="3"/>
      <c r="C31" s="3"/>
      <c r="D31" s="3"/>
      <c r="E31" s="3"/>
      <c r="F31" s="3"/>
    </row>
    <row r="32" spans="1:6" x14ac:dyDescent="0.3">
      <c r="A32" s="1">
        <f t="shared" si="1"/>
        <v>42333</v>
      </c>
      <c r="B32" s="3"/>
      <c r="C32" s="3"/>
      <c r="D32" s="3"/>
      <c r="E32" s="3"/>
      <c r="F32" s="3"/>
    </row>
    <row r="33" spans="1:7" x14ac:dyDescent="0.3">
      <c r="A33" s="1">
        <f t="shared" si="1"/>
        <v>42334</v>
      </c>
      <c r="B33" s="3"/>
      <c r="C33" s="3"/>
      <c r="D33" s="3"/>
      <c r="E33" s="3"/>
      <c r="F33" s="3"/>
    </row>
    <row r="34" spans="1:7" x14ac:dyDescent="0.3">
      <c r="A34" s="1">
        <f t="shared" si="1"/>
        <v>42335</v>
      </c>
      <c r="B34" s="3"/>
      <c r="C34" s="3"/>
      <c r="D34" s="3"/>
      <c r="E34" s="3"/>
      <c r="F34" s="3"/>
    </row>
    <row r="35" spans="1:7" x14ac:dyDescent="0.3">
      <c r="A35" s="1">
        <f t="shared" si="1"/>
        <v>42336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42337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42338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9" priority="6">
      <formula>$C8+$E8&gt;$B8+$D8</formula>
    </cfRule>
    <cfRule type="expression" dxfId="8" priority="7">
      <formula>$C8+$E8&lt;$B8+$D8</formula>
    </cfRule>
  </conditionalFormatting>
  <conditionalFormatting sqref="A8:G38">
    <cfRule type="expression" dxfId="7" priority="5">
      <formula>$G8="ja"</formula>
    </cfRule>
  </conditionalFormatting>
  <conditionalFormatting sqref="F39">
    <cfRule type="expression" dxfId="6" priority="4">
      <formula>$G39="ja"</formula>
    </cfRule>
  </conditionalFormatting>
  <conditionalFormatting sqref="D8:D38">
    <cfRule type="cellIs" dxfId="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858ED-E641-467C-BC55-E929E7A4CFB4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23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42339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42340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42341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42342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42343</v>
      </c>
      <c r="B12" s="3"/>
      <c r="C12" s="3"/>
      <c r="D12" s="3"/>
      <c r="E12" s="3"/>
      <c r="F12" s="3"/>
    </row>
    <row r="13" spans="1:7" x14ac:dyDescent="0.3">
      <c r="A13" s="1">
        <f t="shared" si="1"/>
        <v>42344</v>
      </c>
      <c r="B13" s="3"/>
      <c r="C13" s="3"/>
      <c r="D13" s="3"/>
      <c r="E13" s="3"/>
      <c r="F13" s="3"/>
    </row>
    <row r="14" spans="1:7" x14ac:dyDescent="0.3">
      <c r="A14" s="1">
        <f t="shared" si="1"/>
        <v>42345</v>
      </c>
      <c r="B14" s="3"/>
      <c r="C14" s="3"/>
      <c r="D14" s="3"/>
      <c r="E14" s="3"/>
      <c r="F14" s="3"/>
    </row>
    <row r="15" spans="1:7" x14ac:dyDescent="0.3">
      <c r="A15" s="1">
        <f t="shared" si="1"/>
        <v>42346</v>
      </c>
      <c r="B15" s="3"/>
      <c r="C15" s="3"/>
      <c r="D15" s="3"/>
      <c r="E15" s="3"/>
      <c r="F15" s="3"/>
    </row>
    <row r="16" spans="1:7" x14ac:dyDescent="0.3">
      <c r="A16" s="1">
        <f t="shared" si="1"/>
        <v>42347</v>
      </c>
      <c r="B16" s="3"/>
      <c r="C16" s="3"/>
      <c r="D16" s="3"/>
      <c r="E16" s="3"/>
      <c r="F16" s="3"/>
    </row>
    <row r="17" spans="1:6" x14ac:dyDescent="0.3">
      <c r="A17" s="1">
        <f t="shared" si="1"/>
        <v>42348</v>
      </c>
      <c r="B17" s="3"/>
      <c r="C17" s="3"/>
      <c r="D17" s="3"/>
      <c r="E17" s="3"/>
      <c r="F17" s="3"/>
    </row>
    <row r="18" spans="1:6" x14ac:dyDescent="0.3">
      <c r="A18" s="1">
        <f t="shared" si="1"/>
        <v>42349</v>
      </c>
      <c r="B18" s="3"/>
      <c r="C18" s="3"/>
      <c r="D18" s="3"/>
      <c r="E18" s="3"/>
      <c r="F18" s="3"/>
    </row>
    <row r="19" spans="1:6" x14ac:dyDescent="0.3">
      <c r="A19" s="1">
        <f t="shared" si="1"/>
        <v>42350</v>
      </c>
      <c r="B19" s="3"/>
      <c r="C19" s="3"/>
      <c r="D19" s="3"/>
      <c r="E19" s="3"/>
      <c r="F19" s="3"/>
    </row>
    <row r="20" spans="1:6" x14ac:dyDescent="0.3">
      <c r="A20" s="1">
        <f t="shared" si="1"/>
        <v>42351</v>
      </c>
      <c r="B20" s="3"/>
      <c r="C20" s="3"/>
      <c r="D20" s="3"/>
      <c r="E20" s="3"/>
      <c r="F20" s="3"/>
    </row>
    <row r="21" spans="1:6" x14ac:dyDescent="0.3">
      <c r="A21" s="1">
        <f t="shared" si="1"/>
        <v>42352</v>
      </c>
      <c r="B21" s="3"/>
      <c r="C21" s="3"/>
      <c r="D21" s="3"/>
      <c r="E21" s="3"/>
      <c r="F21" s="3"/>
    </row>
    <row r="22" spans="1:6" x14ac:dyDescent="0.3">
      <c r="A22" s="1">
        <f t="shared" si="1"/>
        <v>42353</v>
      </c>
      <c r="B22" s="3"/>
      <c r="C22" s="3"/>
      <c r="D22" s="3"/>
      <c r="E22" s="3"/>
      <c r="F22" s="3"/>
    </row>
    <row r="23" spans="1:6" x14ac:dyDescent="0.3">
      <c r="A23" s="1">
        <f t="shared" si="1"/>
        <v>42354</v>
      </c>
      <c r="B23" s="3"/>
      <c r="C23" s="3"/>
      <c r="D23" s="3"/>
      <c r="E23" s="3"/>
      <c r="F23" s="3"/>
    </row>
    <row r="24" spans="1:6" x14ac:dyDescent="0.3">
      <c r="A24" s="1">
        <f t="shared" si="1"/>
        <v>42355</v>
      </c>
      <c r="B24" s="3"/>
      <c r="C24" s="3"/>
      <c r="D24" s="3"/>
      <c r="E24" s="3"/>
      <c r="F24" s="3"/>
    </row>
    <row r="25" spans="1:6" x14ac:dyDescent="0.3">
      <c r="A25" s="1">
        <f t="shared" si="1"/>
        <v>42356</v>
      </c>
      <c r="B25" s="3"/>
      <c r="C25" s="3"/>
      <c r="D25" s="3"/>
      <c r="E25" s="3"/>
      <c r="F25" s="3"/>
    </row>
    <row r="26" spans="1:6" x14ac:dyDescent="0.3">
      <c r="A26" s="1">
        <f t="shared" si="1"/>
        <v>42357</v>
      </c>
      <c r="B26" s="3"/>
      <c r="C26" s="3"/>
      <c r="D26" s="3"/>
      <c r="E26" s="3"/>
      <c r="F26" s="3"/>
    </row>
    <row r="27" spans="1:6" x14ac:dyDescent="0.3">
      <c r="A27" s="1">
        <f t="shared" si="1"/>
        <v>42358</v>
      </c>
      <c r="B27" s="3"/>
      <c r="C27" s="3"/>
      <c r="D27" s="3"/>
      <c r="E27" s="3"/>
      <c r="F27" s="3"/>
    </row>
    <row r="28" spans="1:6" x14ac:dyDescent="0.3">
      <c r="A28" s="1">
        <f t="shared" si="1"/>
        <v>42359</v>
      </c>
      <c r="B28" s="3"/>
      <c r="C28" s="3"/>
      <c r="D28" s="3"/>
      <c r="E28" s="3"/>
      <c r="F28" s="3"/>
    </row>
    <row r="29" spans="1:6" x14ac:dyDescent="0.3">
      <c r="A29" s="1">
        <f t="shared" si="1"/>
        <v>42360</v>
      </c>
      <c r="B29" s="3"/>
      <c r="C29" s="3"/>
      <c r="D29" s="3"/>
      <c r="E29" s="3"/>
      <c r="F29" s="3"/>
    </row>
    <row r="30" spans="1:6" x14ac:dyDescent="0.3">
      <c r="A30" s="1">
        <f t="shared" si="1"/>
        <v>42361</v>
      </c>
      <c r="B30" s="3"/>
      <c r="C30" s="3"/>
      <c r="D30" s="3"/>
      <c r="E30" s="3"/>
      <c r="F30" s="3"/>
    </row>
    <row r="31" spans="1:6" x14ac:dyDescent="0.3">
      <c r="A31" s="1">
        <f t="shared" si="1"/>
        <v>42362</v>
      </c>
      <c r="B31" s="3"/>
      <c r="C31" s="3"/>
      <c r="D31" s="3"/>
      <c r="E31" s="3"/>
      <c r="F31" s="3"/>
    </row>
    <row r="32" spans="1:6" x14ac:dyDescent="0.3">
      <c r="A32" s="1">
        <f t="shared" si="1"/>
        <v>42363</v>
      </c>
      <c r="B32" s="3"/>
      <c r="C32" s="3"/>
      <c r="D32" s="3"/>
      <c r="E32" s="3"/>
      <c r="F32" s="3"/>
    </row>
    <row r="33" spans="1:7" x14ac:dyDescent="0.3">
      <c r="A33" s="1">
        <f t="shared" si="1"/>
        <v>42364</v>
      </c>
      <c r="B33" s="3"/>
      <c r="C33" s="3"/>
      <c r="D33" s="3"/>
      <c r="E33" s="3"/>
      <c r="F33" s="3"/>
    </row>
    <row r="34" spans="1:7" x14ac:dyDescent="0.3">
      <c r="A34" s="1">
        <f t="shared" si="1"/>
        <v>42365</v>
      </c>
      <c r="B34" s="3"/>
      <c r="C34" s="3"/>
      <c r="D34" s="3"/>
      <c r="E34" s="3"/>
      <c r="F34" s="3"/>
    </row>
    <row r="35" spans="1:7" x14ac:dyDescent="0.3">
      <c r="A35" s="1">
        <f t="shared" si="1"/>
        <v>42366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42367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42368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42369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" priority="4">
      <formula>$C8+$E8&gt;$B8+$D8</formula>
    </cfRule>
    <cfRule type="expression" dxfId="3" priority="5">
      <formula>$C8+$E8&lt;$B8+$D8</formula>
    </cfRule>
  </conditionalFormatting>
  <conditionalFormatting sqref="A8:G38">
    <cfRule type="expression" dxfId="2" priority="3">
      <formula>$G8="ja"</formula>
    </cfRule>
  </conditionalFormatting>
  <conditionalFormatting sqref="F39">
    <cfRule type="expression" dxfId="1" priority="2">
      <formula>$G39="ja"</formula>
    </cfRule>
  </conditionalFormatting>
  <conditionalFormatting sqref="D8:D38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4E7F-73FC-4AB9-BF96-4F24B21A4872}">
  <dimension ref="A1:G39"/>
  <sheetViews>
    <sheetView workbookViewId="0">
      <selection activeCell="B9" sqref="B9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13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42005</v>
      </c>
      <c r="B8" s="3">
        <v>0.16666666666666666</v>
      </c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42006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42007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42008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42009</v>
      </c>
      <c r="B12" s="3"/>
      <c r="C12" s="3"/>
      <c r="D12" s="3"/>
      <c r="E12" s="3"/>
      <c r="F12" s="3"/>
    </row>
    <row r="13" spans="1:7" x14ac:dyDescent="0.3">
      <c r="A13" s="1">
        <f t="shared" si="1"/>
        <v>42010</v>
      </c>
      <c r="B13" s="3"/>
      <c r="C13" s="3"/>
      <c r="D13" s="3"/>
      <c r="E13" s="3"/>
      <c r="F13" s="3"/>
    </row>
    <row r="14" spans="1:7" x14ac:dyDescent="0.3">
      <c r="A14" s="1">
        <f t="shared" si="1"/>
        <v>42011</v>
      </c>
      <c r="B14" s="3"/>
      <c r="C14" s="3"/>
      <c r="D14" s="3"/>
      <c r="E14" s="3"/>
      <c r="F14" s="3"/>
    </row>
    <row r="15" spans="1:7" x14ac:dyDescent="0.3">
      <c r="A15" s="1">
        <f t="shared" si="1"/>
        <v>42012</v>
      </c>
      <c r="B15" s="3"/>
      <c r="C15" s="3"/>
      <c r="D15" s="3"/>
      <c r="E15" s="3"/>
      <c r="F15" s="3"/>
    </row>
    <row r="16" spans="1:7" x14ac:dyDescent="0.3">
      <c r="A16" s="1">
        <f t="shared" si="1"/>
        <v>42013</v>
      </c>
      <c r="B16" s="3"/>
      <c r="C16" s="3"/>
      <c r="D16" s="3"/>
      <c r="E16" s="3"/>
      <c r="F16" s="3"/>
    </row>
    <row r="17" spans="1:6" x14ac:dyDescent="0.3">
      <c r="A17" s="1">
        <f t="shared" si="1"/>
        <v>42014</v>
      </c>
      <c r="B17" s="3"/>
      <c r="C17" s="3"/>
      <c r="D17" s="3"/>
      <c r="E17" s="3"/>
      <c r="F17" s="3"/>
    </row>
    <row r="18" spans="1:6" x14ac:dyDescent="0.3">
      <c r="A18" s="1">
        <f t="shared" si="1"/>
        <v>42015</v>
      </c>
      <c r="B18" s="3"/>
      <c r="C18" s="3"/>
      <c r="D18" s="3"/>
      <c r="E18" s="3"/>
      <c r="F18" s="3"/>
    </row>
    <row r="19" spans="1:6" x14ac:dyDescent="0.3">
      <c r="A19" s="1">
        <f t="shared" si="1"/>
        <v>42016</v>
      </c>
      <c r="B19" s="3"/>
      <c r="C19" s="3"/>
      <c r="D19" s="3"/>
      <c r="E19" s="3"/>
      <c r="F19" s="3"/>
    </row>
    <row r="20" spans="1:6" x14ac:dyDescent="0.3">
      <c r="A20" s="1">
        <f t="shared" si="1"/>
        <v>42017</v>
      </c>
      <c r="B20" s="3"/>
      <c r="C20" s="3"/>
      <c r="D20" s="3"/>
      <c r="E20" s="3"/>
      <c r="F20" s="3"/>
    </row>
    <row r="21" spans="1:6" x14ac:dyDescent="0.3">
      <c r="A21" s="1">
        <f t="shared" si="1"/>
        <v>42018</v>
      </c>
      <c r="B21" s="3"/>
      <c r="C21" s="3"/>
      <c r="D21" s="3"/>
      <c r="E21" s="3"/>
      <c r="F21" s="3"/>
    </row>
    <row r="22" spans="1:6" x14ac:dyDescent="0.3">
      <c r="A22" s="1">
        <f t="shared" si="1"/>
        <v>42019</v>
      </c>
      <c r="B22" s="3"/>
      <c r="C22" s="3"/>
      <c r="D22" s="3"/>
      <c r="E22" s="3"/>
      <c r="F22" s="3"/>
    </row>
    <row r="23" spans="1:6" x14ac:dyDescent="0.3">
      <c r="A23" s="1">
        <f t="shared" si="1"/>
        <v>42020</v>
      </c>
      <c r="B23" s="3"/>
      <c r="C23" s="3"/>
      <c r="D23" s="3"/>
      <c r="E23" s="3"/>
      <c r="F23" s="3"/>
    </row>
    <row r="24" spans="1:6" x14ac:dyDescent="0.3">
      <c r="A24" s="1">
        <f t="shared" si="1"/>
        <v>42021</v>
      </c>
      <c r="B24" s="3"/>
      <c r="C24" s="3"/>
      <c r="D24" s="3"/>
      <c r="E24" s="3"/>
      <c r="F24" s="3"/>
    </row>
    <row r="25" spans="1:6" x14ac:dyDescent="0.3">
      <c r="A25" s="1">
        <f t="shared" si="1"/>
        <v>42022</v>
      </c>
      <c r="B25" s="3"/>
      <c r="C25" s="3"/>
      <c r="D25" s="3"/>
      <c r="E25" s="3"/>
      <c r="F25" s="3"/>
    </row>
    <row r="26" spans="1:6" x14ac:dyDescent="0.3">
      <c r="A26" s="1">
        <f t="shared" si="1"/>
        <v>42023</v>
      </c>
      <c r="B26" s="3"/>
      <c r="C26" s="3"/>
      <c r="D26" s="3"/>
      <c r="E26" s="3"/>
      <c r="F26" s="3"/>
    </row>
    <row r="27" spans="1:6" x14ac:dyDescent="0.3">
      <c r="A27" s="1">
        <f t="shared" si="1"/>
        <v>42024</v>
      </c>
      <c r="B27" s="3"/>
      <c r="C27" s="3"/>
      <c r="D27" s="3"/>
      <c r="E27" s="3"/>
      <c r="F27" s="3"/>
    </row>
    <row r="28" spans="1:6" x14ac:dyDescent="0.3">
      <c r="A28" s="1">
        <f t="shared" si="1"/>
        <v>42025</v>
      </c>
      <c r="B28" s="3"/>
      <c r="C28" s="3"/>
      <c r="D28" s="3"/>
      <c r="E28" s="3"/>
      <c r="F28" s="3"/>
    </row>
    <row r="29" spans="1:6" x14ac:dyDescent="0.3">
      <c r="A29" s="1">
        <f t="shared" si="1"/>
        <v>42026</v>
      </c>
      <c r="B29" s="3"/>
      <c r="C29" s="3"/>
      <c r="D29" s="3"/>
      <c r="E29" s="3"/>
      <c r="F29" s="3"/>
    </row>
    <row r="30" spans="1:6" x14ac:dyDescent="0.3">
      <c r="A30" s="1">
        <f t="shared" si="1"/>
        <v>42027</v>
      </c>
      <c r="B30" s="3"/>
      <c r="C30" s="3"/>
      <c r="D30" s="3"/>
      <c r="E30" s="3"/>
      <c r="F30" s="3"/>
    </row>
    <row r="31" spans="1:6" x14ac:dyDescent="0.3">
      <c r="A31" s="1">
        <f t="shared" si="1"/>
        <v>42028</v>
      </c>
      <c r="B31" s="3"/>
      <c r="C31" s="3"/>
      <c r="D31" s="3"/>
      <c r="E31" s="3"/>
      <c r="F31" s="3"/>
    </row>
    <row r="32" spans="1:6" x14ac:dyDescent="0.3">
      <c r="A32" s="1">
        <f t="shared" si="1"/>
        <v>42029</v>
      </c>
      <c r="B32" s="3"/>
      <c r="C32" s="3"/>
      <c r="D32" s="3"/>
      <c r="E32" s="3"/>
      <c r="F32" s="3"/>
    </row>
    <row r="33" spans="1:7" x14ac:dyDescent="0.3">
      <c r="A33" s="1">
        <f t="shared" si="1"/>
        <v>42030</v>
      </c>
      <c r="B33" s="3"/>
      <c r="C33" s="3"/>
      <c r="D33" s="3"/>
      <c r="E33" s="3"/>
      <c r="F33" s="3"/>
    </row>
    <row r="34" spans="1:7" x14ac:dyDescent="0.3">
      <c r="A34" s="1">
        <f t="shared" si="1"/>
        <v>42031</v>
      </c>
      <c r="B34" s="3"/>
      <c r="C34" s="3"/>
      <c r="D34" s="3"/>
      <c r="E34" s="3"/>
      <c r="F34" s="3"/>
    </row>
    <row r="35" spans="1:7" x14ac:dyDescent="0.3">
      <c r="A35" s="1">
        <f t="shared" si="1"/>
        <v>42032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42033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42034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42035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0.16666666666666666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0.16666666666666666</v>
      </c>
      <c r="G39">
        <f>COUNTIF(G8:G38,"ja")</f>
        <v>0</v>
      </c>
    </row>
  </sheetData>
  <conditionalFormatting sqref="F8:F39">
    <cfRule type="expression" dxfId="59" priority="4">
      <formula>$C8+$E8&gt;$B8+$D8</formula>
    </cfRule>
    <cfRule type="expression" dxfId="58" priority="5">
      <formula>$C8+$E8&lt;$B8+$D8</formula>
    </cfRule>
  </conditionalFormatting>
  <conditionalFormatting sqref="A8:G38">
    <cfRule type="expression" dxfId="57" priority="3">
      <formula>$G8="ja"</formula>
    </cfRule>
  </conditionalFormatting>
  <conditionalFormatting sqref="F39">
    <cfRule type="expression" dxfId="56" priority="2">
      <formula>$G39="ja"</formula>
    </cfRule>
  </conditionalFormatting>
  <conditionalFormatting sqref="D8:D38">
    <cfRule type="cellIs" dxfId="5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CDA92-B0C7-4E7A-8170-BDE56DDB84DC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11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42036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42037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42038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42039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42040</v>
      </c>
      <c r="B12" s="3"/>
      <c r="C12" s="3"/>
      <c r="D12" s="3"/>
      <c r="E12" s="3"/>
      <c r="F12" s="3"/>
    </row>
    <row r="13" spans="1:7" x14ac:dyDescent="0.3">
      <c r="A13" s="1">
        <f t="shared" si="1"/>
        <v>42041</v>
      </c>
      <c r="B13" s="3"/>
      <c r="C13" s="3"/>
      <c r="D13" s="3"/>
      <c r="E13" s="3"/>
      <c r="F13" s="3"/>
    </row>
    <row r="14" spans="1:7" x14ac:dyDescent="0.3">
      <c r="A14" s="1">
        <f t="shared" si="1"/>
        <v>42042</v>
      </c>
      <c r="B14" s="3"/>
      <c r="C14" s="3"/>
      <c r="D14" s="3"/>
      <c r="E14" s="3"/>
      <c r="F14" s="3"/>
    </row>
    <row r="15" spans="1:7" x14ac:dyDescent="0.3">
      <c r="A15" s="1">
        <f t="shared" si="1"/>
        <v>42043</v>
      </c>
      <c r="B15" s="3"/>
      <c r="C15" s="3"/>
      <c r="D15" s="3"/>
      <c r="E15" s="3"/>
      <c r="F15" s="3"/>
    </row>
    <row r="16" spans="1:7" x14ac:dyDescent="0.3">
      <c r="A16" s="1">
        <f t="shared" si="1"/>
        <v>42044</v>
      </c>
      <c r="B16" s="3"/>
      <c r="C16" s="3"/>
      <c r="D16" s="3"/>
      <c r="E16" s="3"/>
      <c r="F16" s="3"/>
    </row>
    <row r="17" spans="1:6" x14ac:dyDescent="0.3">
      <c r="A17" s="1">
        <f t="shared" si="1"/>
        <v>42045</v>
      </c>
      <c r="B17" s="3"/>
      <c r="C17" s="3"/>
      <c r="D17" s="3"/>
      <c r="E17" s="3"/>
      <c r="F17" s="3"/>
    </row>
    <row r="18" spans="1:6" x14ac:dyDescent="0.3">
      <c r="A18" s="1">
        <f t="shared" si="1"/>
        <v>42046</v>
      </c>
      <c r="B18" s="3"/>
      <c r="C18" s="3"/>
      <c r="D18" s="3"/>
      <c r="E18" s="3"/>
      <c r="F18" s="3"/>
    </row>
    <row r="19" spans="1:6" x14ac:dyDescent="0.3">
      <c r="A19" s="1">
        <f t="shared" si="1"/>
        <v>42047</v>
      </c>
      <c r="B19" s="3"/>
      <c r="C19" s="3"/>
      <c r="D19" s="3"/>
      <c r="E19" s="3"/>
      <c r="F19" s="3"/>
    </row>
    <row r="20" spans="1:6" x14ac:dyDescent="0.3">
      <c r="A20" s="1">
        <f t="shared" si="1"/>
        <v>42048</v>
      </c>
      <c r="B20" s="3"/>
      <c r="C20" s="3"/>
      <c r="D20" s="3"/>
      <c r="E20" s="3"/>
      <c r="F20" s="3"/>
    </row>
    <row r="21" spans="1:6" x14ac:dyDescent="0.3">
      <c r="A21" s="1">
        <f t="shared" si="1"/>
        <v>42049</v>
      </c>
      <c r="B21" s="3"/>
      <c r="C21" s="3"/>
      <c r="D21" s="3"/>
      <c r="E21" s="3"/>
      <c r="F21" s="3"/>
    </row>
    <row r="22" spans="1:6" x14ac:dyDescent="0.3">
      <c r="A22" s="1">
        <f t="shared" si="1"/>
        <v>42050</v>
      </c>
      <c r="B22" s="3"/>
      <c r="C22" s="3"/>
      <c r="D22" s="3"/>
      <c r="E22" s="3"/>
      <c r="F22" s="3"/>
    </row>
    <row r="23" spans="1:6" x14ac:dyDescent="0.3">
      <c r="A23" s="1">
        <f t="shared" si="1"/>
        <v>42051</v>
      </c>
      <c r="B23" s="3"/>
      <c r="C23" s="3"/>
      <c r="D23" s="3"/>
      <c r="E23" s="3"/>
      <c r="F23" s="3"/>
    </row>
    <row r="24" spans="1:6" x14ac:dyDescent="0.3">
      <c r="A24" s="1">
        <f t="shared" si="1"/>
        <v>42052</v>
      </c>
      <c r="B24" s="3"/>
      <c r="C24" s="3"/>
      <c r="D24" s="3"/>
      <c r="E24" s="3"/>
      <c r="F24" s="3"/>
    </row>
    <row r="25" spans="1:6" x14ac:dyDescent="0.3">
      <c r="A25" s="1">
        <f t="shared" si="1"/>
        <v>42053</v>
      </c>
      <c r="B25" s="3"/>
      <c r="C25" s="3"/>
      <c r="D25" s="3"/>
      <c r="E25" s="3"/>
      <c r="F25" s="3"/>
    </row>
    <row r="26" spans="1:6" x14ac:dyDescent="0.3">
      <c r="A26" s="1">
        <f t="shared" si="1"/>
        <v>42054</v>
      </c>
      <c r="B26" s="3"/>
      <c r="C26" s="3"/>
      <c r="D26" s="3"/>
      <c r="E26" s="3"/>
      <c r="F26" s="3"/>
    </row>
    <row r="27" spans="1:6" x14ac:dyDescent="0.3">
      <c r="A27" s="1">
        <f t="shared" si="1"/>
        <v>42055</v>
      </c>
      <c r="B27" s="3"/>
      <c r="C27" s="3"/>
      <c r="D27" s="3"/>
      <c r="E27" s="3"/>
      <c r="F27" s="3"/>
    </row>
    <row r="28" spans="1:6" x14ac:dyDescent="0.3">
      <c r="A28" s="1">
        <f t="shared" si="1"/>
        <v>42056</v>
      </c>
      <c r="B28" s="3"/>
      <c r="C28" s="3"/>
      <c r="D28" s="3"/>
      <c r="E28" s="3"/>
      <c r="F28" s="3"/>
    </row>
    <row r="29" spans="1:6" x14ac:dyDescent="0.3">
      <c r="A29" s="1">
        <f t="shared" si="1"/>
        <v>42057</v>
      </c>
      <c r="B29" s="3"/>
      <c r="C29" s="3"/>
      <c r="D29" s="3"/>
      <c r="E29" s="3"/>
      <c r="F29" s="3"/>
    </row>
    <row r="30" spans="1:6" x14ac:dyDescent="0.3">
      <c r="A30" s="1">
        <f t="shared" si="1"/>
        <v>42058</v>
      </c>
      <c r="B30" s="3"/>
      <c r="C30" s="3"/>
      <c r="D30" s="3"/>
      <c r="E30" s="3"/>
      <c r="F30" s="3"/>
    </row>
    <row r="31" spans="1:6" x14ac:dyDescent="0.3">
      <c r="A31" s="1">
        <f t="shared" si="1"/>
        <v>42059</v>
      </c>
      <c r="B31" s="3"/>
      <c r="C31" s="3"/>
      <c r="D31" s="3"/>
      <c r="E31" s="3"/>
      <c r="F31" s="3"/>
    </row>
    <row r="32" spans="1:6" x14ac:dyDescent="0.3">
      <c r="A32" s="1">
        <f t="shared" si="1"/>
        <v>42060</v>
      </c>
      <c r="B32" s="3"/>
      <c r="C32" s="3"/>
      <c r="D32" s="3"/>
      <c r="E32" s="3"/>
      <c r="F32" s="3"/>
    </row>
    <row r="33" spans="1:7" x14ac:dyDescent="0.3">
      <c r="A33" s="1">
        <f t="shared" si="1"/>
        <v>42061</v>
      </c>
      <c r="B33" s="3"/>
      <c r="C33" s="3"/>
      <c r="D33" s="3"/>
      <c r="E33" s="3"/>
      <c r="F33" s="3"/>
    </row>
    <row r="34" spans="1:7" x14ac:dyDescent="0.3">
      <c r="A34" s="1">
        <f t="shared" si="1"/>
        <v>42062</v>
      </c>
      <c r="B34" s="3"/>
      <c r="C34" s="3"/>
      <c r="D34" s="3"/>
      <c r="E34" s="3"/>
      <c r="F34" s="3"/>
    </row>
    <row r="35" spans="1:7" x14ac:dyDescent="0.3">
      <c r="A35" s="1">
        <f t="shared" si="1"/>
        <v>42063</v>
      </c>
      <c r="B35" s="3"/>
      <c r="C35" s="3"/>
      <c r="D35" s="3"/>
      <c r="E35" s="3"/>
      <c r="F35" s="3"/>
    </row>
    <row r="36" spans="1:7" x14ac:dyDescent="0.3">
      <c r="A36" s="1" t="str">
        <f>IFERROR(IF(MONTH($A$35)=MONTH($A$35+1),$A$35+1,""),"")</f>
        <v/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 t="str">
        <f>IFERROR(IF(MONTH($A$35)=MONTH($A$35+2),$A$35+2,""),"")</f>
        <v/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54" priority="4">
      <formula>$C8+$E8&gt;$B8+$D8</formula>
    </cfRule>
    <cfRule type="expression" dxfId="53" priority="5">
      <formula>$C8+$E8&lt;$B8+$D8</formula>
    </cfRule>
  </conditionalFormatting>
  <conditionalFormatting sqref="A8:G38">
    <cfRule type="expression" dxfId="52" priority="3">
      <formula>$G8="ja"</formula>
    </cfRule>
  </conditionalFormatting>
  <conditionalFormatting sqref="F39">
    <cfRule type="expression" dxfId="51" priority="2">
      <formula>$G39="ja"</formula>
    </cfRule>
  </conditionalFormatting>
  <conditionalFormatting sqref="D8:D38">
    <cfRule type="cellIs" dxfId="5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0269C-F5B2-43CC-837F-0617FEDAA60C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14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42064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42065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42066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42067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42068</v>
      </c>
      <c r="B12" s="3"/>
      <c r="C12" s="3"/>
      <c r="D12" s="3"/>
      <c r="E12" s="3"/>
      <c r="F12" s="3"/>
    </row>
    <row r="13" spans="1:7" x14ac:dyDescent="0.3">
      <c r="A13" s="1">
        <f t="shared" si="1"/>
        <v>42069</v>
      </c>
      <c r="B13" s="3"/>
      <c r="C13" s="3"/>
      <c r="D13" s="3"/>
      <c r="E13" s="3"/>
      <c r="F13" s="3"/>
    </row>
    <row r="14" spans="1:7" x14ac:dyDescent="0.3">
      <c r="A14" s="1">
        <f t="shared" si="1"/>
        <v>42070</v>
      </c>
      <c r="B14" s="3"/>
      <c r="C14" s="3"/>
      <c r="D14" s="3"/>
      <c r="E14" s="3"/>
      <c r="F14" s="3"/>
    </row>
    <row r="15" spans="1:7" x14ac:dyDescent="0.3">
      <c r="A15" s="1">
        <f t="shared" si="1"/>
        <v>42071</v>
      </c>
      <c r="B15" s="3"/>
      <c r="C15" s="3"/>
      <c r="D15" s="3"/>
      <c r="E15" s="3"/>
      <c r="F15" s="3"/>
    </row>
    <row r="16" spans="1:7" x14ac:dyDescent="0.3">
      <c r="A16" s="1">
        <f t="shared" si="1"/>
        <v>42072</v>
      </c>
      <c r="B16" s="3"/>
      <c r="C16" s="3"/>
      <c r="D16" s="3"/>
      <c r="E16" s="3"/>
      <c r="F16" s="3"/>
    </row>
    <row r="17" spans="1:6" x14ac:dyDescent="0.3">
      <c r="A17" s="1">
        <f t="shared" si="1"/>
        <v>42073</v>
      </c>
      <c r="B17" s="3"/>
      <c r="C17" s="3"/>
      <c r="D17" s="3"/>
      <c r="E17" s="3"/>
      <c r="F17" s="3"/>
    </row>
    <row r="18" spans="1:6" x14ac:dyDescent="0.3">
      <c r="A18" s="1">
        <f t="shared" si="1"/>
        <v>42074</v>
      </c>
      <c r="B18" s="3"/>
      <c r="C18" s="3"/>
      <c r="D18" s="3"/>
      <c r="E18" s="3"/>
      <c r="F18" s="3"/>
    </row>
    <row r="19" spans="1:6" x14ac:dyDescent="0.3">
      <c r="A19" s="1">
        <f t="shared" si="1"/>
        <v>42075</v>
      </c>
      <c r="B19" s="3"/>
      <c r="C19" s="3"/>
      <c r="D19" s="3"/>
      <c r="E19" s="3"/>
      <c r="F19" s="3"/>
    </row>
    <row r="20" spans="1:6" x14ac:dyDescent="0.3">
      <c r="A20" s="1">
        <f t="shared" si="1"/>
        <v>42076</v>
      </c>
      <c r="B20" s="3"/>
      <c r="C20" s="3"/>
      <c r="D20" s="3"/>
      <c r="E20" s="3"/>
      <c r="F20" s="3"/>
    </row>
    <row r="21" spans="1:6" x14ac:dyDescent="0.3">
      <c r="A21" s="1">
        <f t="shared" si="1"/>
        <v>42077</v>
      </c>
      <c r="B21" s="3"/>
      <c r="C21" s="3"/>
      <c r="D21" s="3"/>
      <c r="E21" s="3"/>
      <c r="F21" s="3"/>
    </row>
    <row r="22" spans="1:6" x14ac:dyDescent="0.3">
      <c r="A22" s="1">
        <f t="shared" si="1"/>
        <v>42078</v>
      </c>
      <c r="B22" s="3"/>
      <c r="C22" s="3"/>
      <c r="D22" s="3"/>
      <c r="E22" s="3"/>
      <c r="F22" s="3"/>
    </row>
    <row r="23" spans="1:6" x14ac:dyDescent="0.3">
      <c r="A23" s="1">
        <f t="shared" si="1"/>
        <v>42079</v>
      </c>
      <c r="B23" s="3"/>
      <c r="C23" s="3"/>
      <c r="D23" s="3"/>
      <c r="E23" s="3"/>
      <c r="F23" s="3"/>
    </row>
    <row r="24" spans="1:6" x14ac:dyDescent="0.3">
      <c r="A24" s="1">
        <f t="shared" si="1"/>
        <v>42080</v>
      </c>
      <c r="B24" s="3"/>
      <c r="C24" s="3"/>
      <c r="D24" s="3"/>
      <c r="E24" s="3"/>
      <c r="F24" s="3"/>
    </row>
    <row r="25" spans="1:6" x14ac:dyDescent="0.3">
      <c r="A25" s="1">
        <f t="shared" si="1"/>
        <v>42081</v>
      </c>
      <c r="B25" s="3"/>
      <c r="C25" s="3"/>
      <c r="D25" s="3"/>
      <c r="E25" s="3"/>
      <c r="F25" s="3"/>
    </row>
    <row r="26" spans="1:6" x14ac:dyDescent="0.3">
      <c r="A26" s="1">
        <f t="shared" si="1"/>
        <v>42082</v>
      </c>
      <c r="B26" s="3"/>
      <c r="C26" s="3"/>
      <c r="D26" s="3"/>
      <c r="E26" s="3"/>
      <c r="F26" s="3"/>
    </row>
    <row r="27" spans="1:6" x14ac:dyDescent="0.3">
      <c r="A27" s="1">
        <f t="shared" si="1"/>
        <v>42083</v>
      </c>
      <c r="B27" s="3"/>
      <c r="C27" s="3"/>
      <c r="D27" s="3"/>
      <c r="E27" s="3"/>
      <c r="F27" s="3"/>
    </row>
    <row r="28" spans="1:6" x14ac:dyDescent="0.3">
      <c r="A28" s="1">
        <f t="shared" si="1"/>
        <v>42084</v>
      </c>
      <c r="B28" s="3"/>
      <c r="C28" s="3"/>
      <c r="D28" s="3"/>
      <c r="E28" s="3"/>
      <c r="F28" s="3"/>
    </row>
    <row r="29" spans="1:6" x14ac:dyDescent="0.3">
      <c r="A29" s="1">
        <f t="shared" si="1"/>
        <v>42085</v>
      </c>
      <c r="B29" s="3"/>
      <c r="C29" s="3"/>
      <c r="D29" s="3"/>
      <c r="E29" s="3"/>
      <c r="F29" s="3"/>
    </row>
    <row r="30" spans="1:6" x14ac:dyDescent="0.3">
      <c r="A30" s="1">
        <f t="shared" si="1"/>
        <v>42086</v>
      </c>
      <c r="B30" s="3"/>
      <c r="C30" s="3"/>
      <c r="D30" s="3"/>
      <c r="E30" s="3"/>
      <c r="F30" s="3"/>
    </row>
    <row r="31" spans="1:6" x14ac:dyDescent="0.3">
      <c r="A31" s="1">
        <f t="shared" si="1"/>
        <v>42087</v>
      </c>
      <c r="B31" s="3"/>
      <c r="C31" s="3"/>
      <c r="D31" s="3"/>
      <c r="E31" s="3"/>
      <c r="F31" s="3"/>
    </row>
    <row r="32" spans="1:6" x14ac:dyDescent="0.3">
      <c r="A32" s="1">
        <f t="shared" si="1"/>
        <v>42088</v>
      </c>
      <c r="B32" s="3"/>
      <c r="C32" s="3"/>
      <c r="D32" s="3"/>
      <c r="E32" s="3"/>
      <c r="F32" s="3"/>
    </row>
    <row r="33" spans="1:7" x14ac:dyDescent="0.3">
      <c r="A33" s="1">
        <f t="shared" si="1"/>
        <v>42089</v>
      </c>
      <c r="B33" s="3"/>
      <c r="C33" s="3"/>
      <c r="D33" s="3"/>
      <c r="E33" s="3"/>
      <c r="F33" s="3"/>
    </row>
    <row r="34" spans="1:7" x14ac:dyDescent="0.3">
      <c r="A34" s="1">
        <f t="shared" si="1"/>
        <v>42090</v>
      </c>
      <c r="B34" s="3"/>
      <c r="C34" s="3"/>
      <c r="D34" s="3"/>
      <c r="E34" s="3"/>
      <c r="F34" s="3"/>
    </row>
    <row r="35" spans="1:7" x14ac:dyDescent="0.3">
      <c r="A35" s="1">
        <f t="shared" si="1"/>
        <v>42091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42092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42093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42094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9" priority="4">
      <formula>$C8+$E8&gt;$B8+$D8</formula>
    </cfRule>
    <cfRule type="expression" dxfId="48" priority="5">
      <formula>$C8+$E8&lt;$B8+$D8</formula>
    </cfRule>
  </conditionalFormatting>
  <conditionalFormatting sqref="A8:G38">
    <cfRule type="expression" dxfId="47" priority="3">
      <formula>$G8="ja"</formula>
    </cfRule>
  </conditionalFormatting>
  <conditionalFormatting sqref="F39">
    <cfRule type="expression" dxfId="46" priority="2">
      <formula>$G39="ja"</formula>
    </cfRule>
  </conditionalFormatting>
  <conditionalFormatting sqref="D8:D38">
    <cfRule type="cellIs" dxfId="4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347B-C20F-4016-B865-E1854CD31AF8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15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42095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42096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42097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42098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42099</v>
      </c>
      <c r="B12" s="3"/>
      <c r="C12" s="3"/>
      <c r="D12" s="3"/>
      <c r="E12" s="3"/>
      <c r="F12" s="3"/>
    </row>
    <row r="13" spans="1:7" x14ac:dyDescent="0.3">
      <c r="A13" s="1">
        <f t="shared" si="1"/>
        <v>42100</v>
      </c>
      <c r="B13" s="3"/>
      <c r="C13" s="3"/>
      <c r="D13" s="3"/>
      <c r="E13" s="3"/>
      <c r="F13" s="3"/>
    </row>
    <row r="14" spans="1:7" x14ac:dyDescent="0.3">
      <c r="A14" s="1">
        <f t="shared" si="1"/>
        <v>42101</v>
      </c>
      <c r="B14" s="3"/>
      <c r="C14" s="3"/>
      <c r="D14" s="3"/>
      <c r="E14" s="3"/>
      <c r="F14" s="3"/>
    </row>
    <row r="15" spans="1:7" x14ac:dyDescent="0.3">
      <c r="A15" s="1">
        <f t="shared" si="1"/>
        <v>42102</v>
      </c>
      <c r="B15" s="3"/>
      <c r="C15" s="3"/>
      <c r="D15" s="3"/>
      <c r="E15" s="3"/>
      <c r="F15" s="3"/>
    </row>
    <row r="16" spans="1:7" x14ac:dyDescent="0.3">
      <c r="A16" s="1">
        <f t="shared" si="1"/>
        <v>42103</v>
      </c>
      <c r="B16" s="3"/>
      <c r="C16" s="3"/>
      <c r="D16" s="3"/>
      <c r="E16" s="3"/>
      <c r="F16" s="3"/>
    </row>
    <row r="17" spans="1:6" x14ac:dyDescent="0.3">
      <c r="A17" s="1">
        <f t="shared" si="1"/>
        <v>42104</v>
      </c>
      <c r="B17" s="3"/>
      <c r="C17" s="3"/>
      <c r="D17" s="3"/>
      <c r="E17" s="3"/>
      <c r="F17" s="3"/>
    </row>
    <row r="18" spans="1:6" x14ac:dyDescent="0.3">
      <c r="A18" s="1">
        <f t="shared" si="1"/>
        <v>42105</v>
      </c>
      <c r="B18" s="3"/>
      <c r="C18" s="3"/>
      <c r="D18" s="3"/>
      <c r="E18" s="3"/>
      <c r="F18" s="3"/>
    </row>
    <row r="19" spans="1:6" x14ac:dyDescent="0.3">
      <c r="A19" s="1">
        <f t="shared" si="1"/>
        <v>42106</v>
      </c>
      <c r="B19" s="3"/>
      <c r="C19" s="3"/>
      <c r="D19" s="3"/>
      <c r="E19" s="3"/>
      <c r="F19" s="3"/>
    </row>
    <row r="20" spans="1:6" x14ac:dyDescent="0.3">
      <c r="A20" s="1">
        <f t="shared" si="1"/>
        <v>42107</v>
      </c>
      <c r="B20" s="3"/>
      <c r="C20" s="3"/>
      <c r="D20" s="3"/>
      <c r="E20" s="3"/>
      <c r="F20" s="3"/>
    </row>
    <row r="21" spans="1:6" x14ac:dyDescent="0.3">
      <c r="A21" s="1">
        <f t="shared" si="1"/>
        <v>42108</v>
      </c>
      <c r="B21" s="3"/>
      <c r="C21" s="3"/>
      <c r="D21" s="3"/>
      <c r="E21" s="3"/>
      <c r="F21" s="3"/>
    </row>
    <row r="22" spans="1:6" x14ac:dyDescent="0.3">
      <c r="A22" s="1">
        <f t="shared" si="1"/>
        <v>42109</v>
      </c>
      <c r="B22" s="3"/>
      <c r="C22" s="3"/>
      <c r="D22" s="3"/>
      <c r="E22" s="3"/>
      <c r="F22" s="3"/>
    </row>
    <row r="23" spans="1:6" x14ac:dyDescent="0.3">
      <c r="A23" s="1">
        <f t="shared" si="1"/>
        <v>42110</v>
      </c>
      <c r="B23" s="3"/>
      <c r="C23" s="3"/>
      <c r="D23" s="3"/>
      <c r="E23" s="3"/>
      <c r="F23" s="3"/>
    </row>
    <row r="24" spans="1:6" x14ac:dyDescent="0.3">
      <c r="A24" s="1">
        <f t="shared" si="1"/>
        <v>42111</v>
      </c>
      <c r="B24" s="3"/>
      <c r="C24" s="3"/>
      <c r="D24" s="3"/>
      <c r="E24" s="3"/>
      <c r="F24" s="3"/>
    </row>
    <row r="25" spans="1:6" x14ac:dyDescent="0.3">
      <c r="A25" s="1">
        <f t="shared" si="1"/>
        <v>42112</v>
      </c>
      <c r="B25" s="3"/>
      <c r="C25" s="3"/>
      <c r="D25" s="3"/>
      <c r="E25" s="3"/>
      <c r="F25" s="3"/>
    </row>
    <row r="26" spans="1:6" x14ac:dyDescent="0.3">
      <c r="A26" s="1">
        <f t="shared" si="1"/>
        <v>42113</v>
      </c>
      <c r="B26" s="3"/>
      <c r="C26" s="3"/>
      <c r="D26" s="3"/>
      <c r="E26" s="3"/>
      <c r="F26" s="3"/>
    </row>
    <row r="27" spans="1:6" x14ac:dyDescent="0.3">
      <c r="A27" s="1">
        <f t="shared" si="1"/>
        <v>42114</v>
      </c>
      <c r="B27" s="3"/>
      <c r="C27" s="3"/>
      <c r="D27" s="3"/>
      <c r="E27" s="3"/>
      <c r="F27" s="3"/>
    </row>
    <row r="28" spans="1:6" x14ac:dyDescent="0.3">
      <c r="A28" s="1">
        <f t="shared" si="1"/>
        <v>42115</v>
      </c>
      <c r="B28" s="3"/>
      <c r="C28" s="3"/>
      <c r="D28" s="3"/>
      <c r="E28" s="3"/>
      <c r="F28" s="3"/>
    </row>
    <row r="29" spans="1:6" x14ac:dyDescent="0.3">
      <c r="A29" s="1">
        <f t="shared" si="1"/>
        <v>42116</v>
      </c>
      <c r="B29" s="3"/>
      <c r="C29" s="3"/>
      <c r="D29" s="3"/>
      <c r="E29" s="3"/>
      <c r="F29" s="3"/>
    </row>
    <row r="30" spans="1:6" x14ac:dyDescent="0.3">
      <c r="A30" s="1">
        <f t="shared" si="1"/>
        <v>42117</v>
      </c>
      <c r="B30" s="3"/>
      <c r="C30" s="3"/>
      <c r="D30" s="3"/>
      <c r="E30" s="3"/>
      <c r="F30" s="3"/>
    </row>
    <row r="31" spans="1:6" x14ac:dyDescent="0.3">
      <c r="A31" s="1">
        <f t="shared" si="1"/>
        <v>42118</v>
      </c>
      <c r="B31" s="3"/>
      <c r="C31" s="3"/>
      <c r="D31" s="3"/>
      <c r="E31" s="3"/>
      <c r="F31" s="3"/>
    </row>
    <row r="32" spans="1:6" x14ac:dyDescent="0.3">
      <c r="A32" s="1">
        <f t="shared" si="1"/>
        <v>42119</v>
      </c>
      <c r="B32" s="3"/>
      <c r="C32" s="3"/>
      <c r="D32" s="3"/>
      <c r="E32" s="3"/>
      <c r="F32" s="3"/>
    </row>
    <row r="33" spans="1:7" x14ac:dyDescent="0.3">
      <c r="A33" s="1">
        <f t="shared" si="1"/>
        <v>42120</v>
      </c>
      <c r="B33" s="3"/>
      <c r="C33" s="3"/>
      <c r="D33" s="3"/>
      <c r="E33" s="3"/>
      <c r="F33" s="3"/>
    </row>
    <row r="34" spans="1:7" x14ac:dyDescent="0.3">
      <c r="A34" s="1">
        <f t="shared" si="1"/>
        <v>42121</v>
      </c>
      <c r="B34" s="3"/>
      <c r="C34" s="3"/>
      <c r="D34" s="3"/>
      <c r="E34" s="3"/>
      <c r="F34" s="3"/>
    </row>
    <row r="35" spans="1:7" x14ac:dyDescent="0.3">
      <c r="A35" s="1">
        <f t="shared" si="1"/>
        <v>42122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42123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42124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44" priority="4">
      <formula>$C8+$E8&gt;$B8+$D8</formula>
    </cfRule>
    <cfRule type="expression" dxfId="43" priority="5">
      <formula>$C8+$E8&lt;$B8+$D8</formula>
    </cfRule>
  </conditionalFormatting>
  <conditionalFormatting sqref="A8:G38">
    <cfRule type="expression" dxfId="42" priority="3">
      <formula>$G8="ja"</formula>
    </cfRule>
  </conditionalFormatting>
  <conditionalFormatting sqref="F39">
    <cfRule type="expression" dxfId="41" priority="2">
      <formula>$G39="ja"</formula>
    </cfRule>
  </conditionalFormatting>
  <conditionalFormatting sqref="D8:D38">
    <cfRule type="cellIs" dxfId="4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2ECE2-0E8C-4D38-BD97-D719D0CC5197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16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42125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42126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42127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42128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42129</v>
      </c>
      <c r="B12" s="3"/>
      <c r="C12" s="3"/>
      <c r="D12" s="3"/>
      <c r="E12" s="3"/>
      <c r="F12" s="3"/>
    </row>
    <row r="13" spans="1:7" x14ac:dyDescent="0.3">
      <c r="A13" s="1">
        <f t="shared" si="1"/>
        <v>42130</v>
      </c>
      <c r="B13" s="3"/>
      <c r="C13" s="3"/>
      <c r="D13" s="3"/>
      <c r="E13" s="3"/>
      <c r="F13" s="3"/>
    </row>
    <row r="14" spans="1:7" x14ac:dyDescent="0.3">
      <c r="A14" s="1">
        <f t="shared" si="1"/>
        <v>42131</v>
      </c>
      <c r="B14" s="3"/>
      <c r="C14" s="3"/>
      <c r="D14" s="3"/>
      <c r="E14" s="3"/>
      <c r="F14" s="3"/>
    </row>
    <row r="15" spans="1:7" x14ac:dyDescent="0.3">
      <c r="A15" s="1">
        <f t="shared" si="1"/>
        <v>42132</v>
      </c>
      <c r="B15" s="3"/>
      <c r="C15" s="3"/>
      <c r="D15" s="3"/>
      <c r="E15" s="3"/>
      <c r="F15" s="3"/>
    </row>
    <row r="16" spans="1:7" x14ac:dyDescent="0.3">
      <c r="A16" s="1">
        <f t="shared" si="1"/>
        <v>42133</v>
      </c>
      <c r="B16" s="3"/>
      <c r="C16" s="3"/>
      <c r="D16" s="3"/>
      <c r="E16" s="3"/>
      <c r="F16" s="3"/>
    </row>
    <row r="17" spans="1:6" x14ac:dyDescent="0.3">
      <c r="A17" s="1">
        <f t="shared" si="1"/>
        <v>42134</v>
      </c>
      <c r="B17" s="3"/>
      <c r="C17" s="3"/>
      <c r="D17" s="3"/>
      <c r="E17" s="3"/>
      <c r="F17" s="3"/>
    </row>
    <row r="18" spans="1:6" x14ac:dyDescent="0.3">
      <c r="A18" s="1">
        <f t="shared" si="1"/>
        <v>42135</v>
      </c>
      <c r="B18" s="3"/>
      <c r="C18" s="3"/>
      <c r="D18" s="3"/>
      <c r="E18" s="3"/>
      <c r="F18" s="3"/>
    </row>
    <row r="19" spans="1:6" x14ac:dyDescent="0.3">
      <c r="A19" s="1">
        <f t="shared" si="1"/>
        <v>42136</v>
      </c>
      <c r="B19" s="3"/>
      <c r="C19" s="3"/>
      <c r="D19" s="3"/>
      <c r="E19" s="3"/>
      <c r="F19" s="3"/>
    </row>
    <row r="20" spans="1:6" x14ac:dyDescent="0.3">
      <c r="A20" s="1">
        <f t="shared" si="1"/>
        <v>42137</v>
      </c>
      <c r="B20" s="3"/>
      <c r="C20" s="3"/>
      <c r="D20" s="3"/>
      <c r="E20" s="3"/>
      <c r="F20" s="3"/>
    </row>
    <row r="21" spans="1:6" x14ac:dyDescent="0.3">
      <c r="A21" s="1">
        <f t="shared" si="1"/>
        <v>42138</v>
      </c>
      <c r="B21" s="3"/>
      <c r="C21" s="3"/>
      <c r="D21" s="3"/>
      <c r="E21" s="3"/>
      <c r="F21" s="3"/>
    </row>
    <row r="22" spans="1:6" x14ac:dyDescent="0.3">
      <c r="A22" s="1">
        <f t="shared" si="1"/>
        <v>42139</v>
      </c>
      <c r="B22" s="3"/>
      <c r="C22" s="3"/>
      <c r="D22" s="3"/>
      <c r="E22" s="3"/>
      <c r="F22" s="3"/>
    </row>
    <row r="23" spans="1:6" x14ac:dyDescent="0.3">
      <c r="A23" s="1">
        <f t="shared" si="1"/>
        <v>42140</v>
      </c>
      <c r="B23" s="3"/>
      <c r="C23" s="3"/>
      <c r="D23" s="3"/>
      <c r="E23" s="3"/>
      <c r="F23" s="3"/>
    </row>
    <row r="24" spans="1:6" x14ac:dyDescent="0.3">
      <c r="A24" s="1">
        <f t="shared" si="1"/>
        <v>42141</v>
      </c>
      <c r="B24" s="3"/>
      <c r="C24" s="3"/>
      <c r="D24" s="3"/>
      <c r="E24" s="3"/>
      <c r="F24" s="3"/>
    </row>
    <row r="25" spans="1:6" x14ac:dyDescent="0.3">
      <c r="A25" s="1">
        <f t="shared" si="1"/>
        <v>42142</v>
      </c>
      <c r="B25" s="3"/>
      <c r="C25" s="3"/>
      <c r="D25" s="3"/>
      <c r="E25" s="3"/>
      <c r="F25" s="3"/>
    </row>
    <row r="26" spans="1:6" x14ac:dyDescent="0.3">
      <c r="A26" s="1">
        <f t="shared" si="1"/>
        <v>42143</v>
      </c>
      <c r="B26" s="3"/>
      <c r="C26" s="3"/>
      <c r="D26" s="3"/>
      <c r="E26" s="3"/>
      <c r="F26" s="3"/>
    </row>
    <row r="27" spans="1:6" x14ac:dyDescent="0.3">
      <c r="A27" s="1">
        <f t="shared" si="1"/>
        <v>42144</v>
      </c>
      <c r="B27" s="3"/>
      <c r="C27" s="3"/>
      <c r="D27" s="3"/>
      <c r="E27" s="3"/>
      <c r="F27" s="3"/>
    </row>
    <row r="28" spans="1:6" x14ac:dyDescent="0.3">
      <c r="A28" s="1">
        <f t="shared" si="1"/>
        <v>42145</v>
      </c>
      <c r="B28" s="3"/>
      <c r="C28" s="3"/>
      <c r="D28" s="3"/>
      <c r="E28" s="3"/>
      <c r="F28" s="3"/>
    </row>
    <row r="29" spans="1:6" x14ac:dyDescent="0.3">
      <c r="A29" s="1">
        <f t="shared" si="1"/>
        <v>42146</v>
      </c>
      <c r="B29" s="3"/>
      <c r="C29" s="3"/>
      <c r="D29" s="3"/>
      <c r="E29" s="3"/>
      <c r="F29" s="3"/>
    </row>
    <row r="30" spans="1:6" x14ac:dyDescent="0.3">
      <c r="A30" s="1">
        <f t="shared" si="1"/>
        <v>42147</v>
      </c>
      <c r="B30" s="3"/>
      <c r="C30" s="3"/>
      <c r="D30" s="3"/>
      <c r="E30" s="3"/>
      <c r="F30" s="3"/>
    </row>
    <row r="31" spans="1:6" x14ac:dyDescent="0.3">
      <c r="A31" s="1">
        <f t="shared" si="1"/>
        <v>42148</v>
      </c>
      <c r="B31" s="3"/>
      <c r="C31" s="3"/>
      <c r="D31" s="3"/>
      <c r="E31" s="3"/>
      <c r="F31" s="3"/>
    </row>
    <row r="32" spans="1:6" x14ac:dyDescent="0.3">
      <c r="A32" s="1">
        <f t="shared" si="1"/>
        <v>42149</v>
      </c>
      <c r="B32" s="3"/>
      <c r="C32" s="3"/>
      <c r="D32" s="3"/>
      <c r="E32" s="3"/>
      <c r="F32" s="3"/>
    </row>
    <row r="33" spans="1:7" x14ac:dyDescent="0.3">
      <c r="A33" s="1">
        <f t="shared" si="1"/>
        <v>42150</v>
      </c>
      <c r="B33" s="3"/>
      <c r="C33" s="3"/>
      <c r="D33" s="3"/>
      <c r="E33" s="3"/>
      <c r="F33" s="3"/>
    </row>
    <row r="34" spans="1:7" x14ac:dyDescent="0.3">
      <c r="A34" s="1">
        <f t="shared" si="1"/>
        <v>42151</v>
      </c>
      <c r="B34" s="3"/>
      <c r="C34" s="3"/>
      <c r="D34" s="3"/>
      <c r="E34" s="3"/>
      <c r="F34" s="3"/>
    </row>
    <row r="35" spans="1:7" x14ac:dyDescent="0.3">
      <c r="A35" s="1">
        <f t="shared" si="1"/>
        <v>42152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42153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42154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42155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39" priority="4">
      <formula>$C8+$E8&gt;$B8+$D8</formula>
    </cfRule>
    <cfRule type="expression" dxfId="38" priority="5">
      <formula>$C8+$E8&lt;$B8+$D8</formula>
    </cfRule>
  </conditionalFormatting>
  <conditionalFormatting sqref="A8:G38">
    <cfRule type="expression" dxfId="37" priority="3">
      <formula>$G8="ja"</formula>
    </cfRule>
  </conditionalFormatting>
  <conditionalFormatting sqref="F39">
    <cfRule type="expression" dxfId="36" priority="2">
      <formula>$G39="ja"</formula>
    </cfRule>
  </conditionalFormatting>
  <conditionalFormatting sqref="D8:D38">
    <cfRule type="cellIs" dxfId="3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7A191-A8D5-4416-BE23-37F24D9B0FB3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17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42156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42157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42158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42159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42160</v>
      </c>
      <c r="B12" s="3"/>
      <c r="C12" s="3"/>
      <c r="D12" s="3"/>
      <c r="E12" s="3"/>
      <c r="F12" s="3"/>
    </row>
    <row r="13" spans="1:7" x14ac:dyDescent="0.3">
      <c r="A13" s="1">
        <f t="shared" si="1"/>
        <v>42161</v>
      </c>
      <c r="B13" s="3"/>
      <c r="C13" s="3"/>
      <c r="D13" s="3"/>
      <c r="E13" s="3"/>
      <c r="F13" s="3"/>
    </row>
    <row r="14" spans="1:7" x14ac:dyDescent="0.3">
      <c r="A14" s="1">
        <f t="shared" si="1"/>
        <v>42162</v>
      </c>
      <c r="B14" s="3"/>
      <c r="C14" s="3"/>
      <c r="D14" s="3"/>
      <c r="E14" s="3"/>
      <c r="F14" s="3"/>
    </row>
    <row r="15" spans="1:7" x14ac:dyDescent="0.3">
      <c r="A15" s="1">
        <f t="shared" si="1"/>
        <v>42163</v>
      </c>
      <c r="B15" s="3"/>
      <c r="C15" s="3"/>
      <c r="D15" s="3"/>
      <c r="E15" s="3"/>
      <c r="F15" s="3"/>
    </row>
    <row r="16" spans="1:7" x14ac:dyDescent="0.3">
      <c r="A16" s="1">
        <f t="shared" si="1"/>
        <v>42164</v>
      </c>
      <c r="B16" s="3"/>
      <c r="C16" s="3"/>
      <c r="D16" s="3"/>
      <c r="E16" s="3"/>
      <c r="F16" s="3"/>
    </row>
    <row r="17" spans="1:6" x14ac:dyDescent="0.3">
      <c r="A17" s="1">
        <f t="shared" si="1"/>
        <v>42165</v>
      </c>
      <c r="B17" s="3"/>
      <c r="C17" s="3"/>
      <c r="D17" s="3"/>
      <c r="E17" s="3"/>
      <c r="F17" s="3"/>
    </row>
    <row r="18" spans="1:6" x14ac:dyDescent="0.3">
      <c r="A18" s="1">
        <f t="shared" si="1"/>
        <v>42166</v>
      </c>
      <c r="B18" s="3"/>
      <c r="C18" s="3"/>
      <c r="D18" s="3"/>
      <c r="E18" s="3"/>
      <c r="F18" s="3"/>
    </row>
    <row r="19" spans="1:6" x14ac:dyDescent="0.3">
      <c r="A19" s="1">
        <f t="shared" si="1"/>
        <v>42167</v>
      </c>
      <c r="B19" s="3"/>
      <c r="C19" s="3"/>
      <c r="D19" s="3"/>
      <c r="E19" s="3"/>
      <c r="F19" s="3"/>
    </row>
    <row r="20" spans="1:6" x14ac:dyDescent="0.3">
      <c r="A20" s="1">
        <f t="shared" si="1"/>
        <v>42168</v>
      </c>
      <c r="B20" s="3"/>
      <c r="C20" s="3"/>
      <c r="D20" s="3"/>
      <c r="E20" s="3"/>
      <c r="F20" s="3"/>
    </row>
    <row r="21" spans="1:6" x14ac:dyDescent="0.3">
      <c r="A21" s="1">
        <f t="shared" si="1"/>
        <v>42169</v>
      </c>
      <c r="B21" s="3"/>
      <c r="C21" s="3"/>
      <c r="D21" s="3"/>
      <c r="E21" s="3"/>
      <c r="F21" s="3"/>
    </row>
    <row r="22" spans="1:6" x14ac:dyDescent="0.3">
      <c r="A22" s="1">
        <f t="shared" si="1"/>
        <v>42170</v>
      </c>
      <c r="B22" s="3"/>
      <c r="C22" s="3"/>
      <c r="D22" s="3"/>
      <c r="E22" s="3"/>
      <c r="F22" s="3"/>
    </row>
    <row r="23" spans="1:6" x14ac:dyDescent="0.3">
      <c r="A23" s="1">
        <f t="shared" si="1"/>
        <v>42171</v>
      </c>
      <c r="B23" s="3"/>
      <c r="C23" s="3"/>
      <c r="D23" s="3"/>
      <c r="E23" s="3"/>
      <c r="F23" s="3"/>
    </row>
    <row r="24" spans="1:6" x14ac:dyDescent="0.3">
      <c r="A24" s="1">
        <f t="shared" si="1"/>
        <v>42172</v>
      </c>
      <c r="B24" s="3"/>
      <c r="C24" s="3"/>
      <c r="D24" s="3"/>
      <c r="E24" s="3"/>
      <c r="F24" s="3"/>
    </row>
    <row r="25" spans="1:6" x14ac:dyDescent="0.3">
      <c r="A25" s="1">
        <f t="shared" si="1"/>
        <v>42173</v>
      </c>
      <c r="B25" s="3"/>
      <c r="C25" s="3"/>
      <c r="D25" s="3"/>
      <c r="E25" s="3"/>
      <c r="F25" s="3"/>
    </row>
    <row r="26" spans="1:6" x14ac:dyDescent="0.3">
      <c r="A26" s="1">
        <f t="shared" si="1"/>
        <v>42174</v>
      </c>
      <c r="B26" s="3"/>
      <c r="C26" s="3"/>
      <c r="D26" s="3"/>
      <c r="E26" s="3"/>
      <c r="F26" s="3"/>
    </row>
    <row r="27" spans="1:6" x14ac:dyDescent="0.3">
      <c r="A27" s="1">
        <f t="shared" si="1"/>
        <v>42175</v>
      </c>
      <c r="B27" s="3"/>
      <c r="C27" s="3"/>
      <c r="D27" s="3"/>
      <c r="E27" s="3"/>
      <c r="F27" s="3"/>
    </row>
    <row r="28" spans="1:6" x14ac:dyDescent="0.3">
      <c r="A28" s="1">
        <f t="shared" si="1"/>
        <v>42176</v>
      </c>
      <c r="B28" s="3"/>
      <c r="C28" s="3"/>
      <c r="D28" s="3"/>
      <c r="E28" s="3"/>
      <c r="F28" s="3"/>
    </row>
    <row r="29" spans="1:6" x14ac:dyDescent="0.3">
      <c r="A29" s="1">
        <f t="shared" si="1"/>
        <v>42177</v>
      </c>
      <c r="B29" s="3"/>
      <c r="C29" s="3"/>
      <c r="D29" s="3"/>
      <c r="E29" s="3"/>
      <c r="F29" s="3"/>
    </row>
    <row r="30" spans="1:6" x14ac:dyDescent="0.3">
      <c r="A30" s="1">
        <f t="shared" si="1"/>
        <v>42178</v>
      </c>
      <c r="B30" s="3"/>
      <c r="C30" s="3"/>
      <c r="D30" s="3"/>
      <c r="E30" s="3"/>
      <c r="F30" s="3"/>
    </row>
    <row r="31" spans="1:6" x14ac:dyDescent="0.3">
      <c r="A31" s="1">
        <f t="shared" si="1"/>
        <v>42179</v>
      </c>
      <c r="B31" s="3"/>
      <c r="C31" s="3"/>
      <c r="D31" s="3"/>
      <c r="E31" s="3"/>
      <c r="F31" s="3"/>
    </row>
    <row r="32" spans="1:6" x14ac:dyDescent="0.3">
      <c r="A32" s="1">
        <f t="shared" si="1"/>
        <v>42180</v>
      </c>
      <c r="B32" s="3"/>
      <c r="C32" s="3"/>
      <c r="D32" s="3"/>
      <c r="E32" s="3"/>
      <c r="F32" s="3"/>
    </row>
    <row r="33" spans="1:7" x14ac:dyDescent="0.3">
      <c r="A33" s="1">
        <f t="shared" si="1"/>
        <v>42181</v>
      </c>
      <c r="B33" s="3"/>
      <c r="C33" s="3"/>
      <c r="D33" s="3"/>
      <c r="E33" s="3"/>
      <c r="F33" s="3"/>
    </row>
    <row r="34" spans="1:7" x14ac:dyDescent="0.3">
      <c r="A34" s="1">
        <f t="shared" si="1"/>
        <v>42182</v>
      </c>
      <c r="B34" s="3"/>
      <c r="C34" s="3"/>
      <c r="D34" s="3"/>
      <c r="E34" s="3"/>
      <c r="F34" s="3"/>
    </row>
    <row r="35" spans="1:7" x14ac:dyDescent="0.3">
      <c r="A35" s="1">
        <f t="shared" si="1"/>
        <v>42183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42184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42185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 t="str">
        <f>IFERROR(IF(MONTH($A$35)=MONTH($A$35+3),$A$35+3,""),"")</f>
        <v/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34" priority="4">
      <formula>$C8+$E8&gt;$B8+$D8</formula>
    </cfRule>
    <cfRule type="expression" dxfId="33" priority="5">
      <formula>$C8+$E8&lt;$B8+$D8</formula>
    </cfRule>
  </conditionalFormatting>
  <conditionalFormatting sqref="A8:G38">
    <cfRule type="expression" dxfId="32" priority="3">
      <formula>$G8="ja"</formula>
    </cfRule>
  </conditionalFormatting>
  <conditionalFormatting sqref="F39">
    <cfRule type="expression" dxfId="31" priority="2">
      <formula>$G39="ja"</formula>
    </cfRule>
  </conditionalFormatting>
  <conditionalFormatting sqref="D8:D38">
    <cfRule type="cellIs" dxfId="3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5EB7-30E4-4D97-A1F8-0E2451CE1FB5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18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42186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42187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42188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42189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42190</v>
      </c>
      <c r="B12" s="3"/>
      <c r="C12" s="3"/>
      <c r="D12" s="3"/>
      <c r="E12" s="3"/>
      <c r="F12" s="3"/>
    </row>
    <row r="13" spans="1:7" x14ac:dyDescent="0.3">
      <c r="A13" s="1">
        <f t="shared" si="1"/>
        <v>42191</v>
      </c>
      <c r="B13" s="3"/>
      <c r="C13" s="3"/>
      <c r="D13" s="3"/>
      <c r="E13" s="3"/>
      <c r="F13" s="3"/>
    </row>
    <row r="14" spans="1:7" x14ac:dyDescent="0.3">
      <c r="A14" s="1">
        <f t="shared" si="1"/>
        <v>42192</v>
      </c>
      <c r="B14" s="3"/>
      <c r="C14" s="3"/>
      <c r="D14" s="3"/>
      <c r="E14" s="3"/>
      <c r="F14" s="3"/>
    </row>
    <row r="15" spans="1:7" x14ac:dyDescent="0.3">
      <c r="A15" s="1">
        <f t="shared" si="1"/>
        <v>42193</v>
      </c>
      <c r="B15" s="3"/>
      <c r="C15" s="3"/>
      <c r="D15" s="3"/>
      <c r="E15" s="3"/>
      <c r="F15" s="3"/>
    </row>
    <row r="16" spans="1:7" x14ac:dyDescent="0.3">
      <c r="A16" s="1">
        <f t="shared" si="1"/>
        <v>42194</v>
      </c>
      <c r="B16" s="3"/>
      <c r="C16" s="3"/>
      <c r="D16" s="3"/>
      <c r="E16" s="3"/>
      <c r="F16" s="3"/>
    </row>
    <row r="17" spans="1:6" x14ac:dyDescent="0.3">
      <c r="A17" s="1">
        <f t="shared" si="1"/>
        <v>42195</v>
      </c>
      <c r="B17" s="3"/>
      <c r="C17" s="3"/>
      <c r="D17" s="3"/>
      <c r="E17" s="3"/>
      <c r="F17" s="3"/>
    </row>
    <row r="18" spans="1:6" x14ac:dyDescent="0.3">
      <c r="A18" s="1">
        <f t="shared" si="1"/>
        <v>42196</v>
      </c>
      <c r="B18" s="3"/>
      <c r="C18" s="3"/>
      <c r="D18" s="3"/>
      <c r="E18" s="3"/>
      <c r="F18" s="3"/>
    </row>
    <row r="19" spans="1:6" x14ac:dyDescent="0.3">
      <c r="A19" s="1">
        <f t="shared" si="1"/>
        <v>42197</v>
      </c>
      <c r="B19" s="3"/>
      <c r="C19" s="3"/>
      <c r="D19" s="3"/>
      <c r="E19" s="3"/>
      <c r="F19" s="3"/>
    </row>
    <row r="20" spans="1:6" x14ac:dyDescent="0.3">
      <c r="A20" s="1">
        <f t="shared" si="1"/>
        <v>42198</v>
      </c>
      <c r="B20" s="3"/>
      <c r="C20" s="3"/>
      <c r="D20" s="3"/>
      <c r="E20" s="3"/>
      <c r="F20" s="3"/>
    </row>
    <row r="21" spans="1:6" x14ac:dyDescent="0.3">
      <c r="A21" s="1">
        <f t="shared" si="1"/>
        <v>42199</v>
      </c>
      <c r="B21" s="3"/>
      <c r="C21" s="3"/>
      <c r="D21" s="3"/>
      <c r="E21" s="3"/>
      <c r="F21" s="3"/>
    </row>
    <row r="22" spans="1:6" x14ac:dyDescent="0.3">
      <c r="A22" s="1">
        <f t="shared" si="1"/>
        <v>42200</v>
      </c>
      <c r="B22" s="3"/>
      <c r="C22" s="3"/>
      <c r="D22" s="3"/>
      <c r="E22" s="3"/>
      <c r="F22" s="3"/>
    </row>
    <row r="23" spans="1:6" x14ac:dyDescent="0.3">
      <c r="A23" s="1">
        <f t="shared" si="1"/>
        <v>42201</v>
      </c>
      <c r="B23" s="3"/>
      <c r="C23" s="3"/>
      <c r="D23" s="3"/>
      <c r="E23" s="3"/>
      <c r="F23" s="3"/>
    </row>
    <row r="24" spans="1:6" x14ac:dyDescent="0.3">
      <c r="A24" s="1">
        <f t="shared" si="1"/>
        <v>42202</v>
      </c>
      <c r="B24" s="3"/>
      <c r="C24" s="3"/>
      <c r="D24" s="3"/>
      <c r="E24" s="3"/>
      <c r="F24" s="3"/>
    </row>
    <row r="25" spans="1:6" x14ac:dyDescent="0.3">
      <c r="A25" s="1">
        <f t="shared" si="1"/>
        <v>42203</v>
      </c>
      <c r="B25" s="3"/>
      <c r="C25" s="3"/>
      <c r="D25" s="3"/>
      <c r="E25" s="3"/>
      <c r="F25" s="3"/>
    </row>
    <row r="26" spans="1:6" x14ac:dyDescent="0.3">
      <c r="A26" s="1">
        <f t="shared" si="1"/>
        <v>42204</v>
      </c>
      <c r="B26" s="3"/>
      <c r="C26" s="3"/>
      <c r="D26" s="3"/>
      <c r="E26" s="3"/>
      <c r="F26" s="3"/>
    </row>
    <row r="27" spans="1:6" x14ac:dyDescent="0.3">
      <c r="A27" s="1">
        <f t="shared" si="1"/>
        <v>42205</v>
      </c>
      <c r="B27" s="3"/>
      <c r="C27" s="3"/>
      <c r="D27" s="3"/>
      <c r="E27" s="3"/>
      <c r="F27" s="3"/>
    </row>
    <row r="28" spans="1:6" x14ac:dyDescent="0.3">
      <c r="A28" s="1">
        <f t="shared" si="1"/>
        <v>42206</v>
      </c>
      <c r="B28" s="3"/>
      <c r="C28" s="3"/>
      <c r="D28" s="3"/>
      <c r="E28" s="3"/>
      <c r="F28" s="3"/>
    </row>
    <row r="29" spans="1:6" x14ac:dyDescent="0.3">
      <c r="A29" s="1">
        <f t="shared" si="1"/>
        <v>42207</v>
      </c>
      <c r="B29" s="3"/>
      <c r="C29" s="3"/>
      <c r="D29" s="3"/>
      <c r="E29" s="3"/>
      <c r="F29" s="3"/>
    </row>
    <row r="30" spans="1:6" x14ac:dyDescent="0.3">
      <c r="A30" s="1">
        <f t="shared" si="1"/>
        <v>42208</v>
      </c>
      <c r="B30" s="3"/>
      <c r="C30" s="3"/>
      <c r="D30" s="3"/>
      <c r="E30" s="3"/>
      <c r="F30" s="3"/>
    </row>
    <row r="31" spans="1:6" x14ac:dyDescent="0.3">
      <c r="A31" s="1">
        <f t="shared" si="1"/>
        <v>42209</v>
      </c>
      <c r="B31" s="3"/>
      <c r="C31" s="3"/>
      <c r="D31" s="3"/>
      <c r="E31" s="3"/>
      <c r="F31" s="3"/>
    </row>
    <row r="32" spans="1:6" x14ac:dyDescent="0.3">
      <c r="A32" s="1">
        <f t="shared" si="1"/>
        <v>42210</v>
      </c>
      <c r="B32" s="3"/>
      <c r="C32" s="3"/>
      <c r="D32" s="3"/>
      <c r="E32" s="3"/>
      <c r="F32" s="3"/>
    </row>
    <row r="33" spans="1:7" x14ac:dyDescent="0.3">
      <c r="A33" s="1">
        <f t="shared" si="1"/>
        <v>42211</v>
      </c>
      <c r="B33" s="3"/>
      <c r="C33" s="3"/>
      <c r="D33" s="3"/>
      <c r="E33" s="3"/>
      <c r="F33" s="3"/>
    </row>
    <row r="34" spans="1:7" x14ac:dyDescent="0.3">
      <c r="A34" s="1">
        <f t="shared" si="1"/>
        <v>42212</v>
      </c>
      <c r="B34" s="3"/>
      <c r="C34" s="3"/>
      <c r="D34" s="3"/>
      <c r="E34" s="3"/>
      <c r="F34" s="3"/>
    </row>
    <row r="35" spans="1:7" x14ac:dyDescent="0.3">
      <c r="A35" s="1">
        <f t="shared" si="1"/>
        <v>42213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42214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42215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42216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29" priority="4">
      <formula>$C8+$E8&gt;$B8+$D8</formula>
    </cfRule>
    <cfRule type="expression" dxfId="28" priority="5">
      <formula>$C8+$E8&lt;$B8+$D8</formula>
    </cfRule>
  </conditionalFormatting>
  <conditionalFormatting sqref="A8:G38">
    <cfRule type="expression" dxfId="27" priority="3">
      <formula>$G8="ja"</formula>
    </cfRule>
  </conditionalFormatting>
  <conditionalFormatting sqref="F39">
    <cfRule type="expression" dxfId="26" priority="2">
      <formula>$G39="ja"</formula>
    </cfRule>
  </conditionalFormatting>
  <conditionalFormatting sqref="D8:D38">
    <cfRule type="cellIs" dxfId="25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C3F4F-ED30-4A13-81F1-5D36C6574D08}">
  <dimension ref="A1:G39"/>
  <sheetViews>
    <sheetView workbookViewId="0">
      <selection activeCell="B8" sqref="B8"/>
    </sheetView>
  </sheetViews>
  <sheetFormatPr baseColWidth="10" defaultRowHeight="14.4" x14ac:dyDescent="0.3"/>
  <cols>
    <col min="1" max="1" width="18" customWidth="1"/>
    <col min="6" max="6" width="12.77734375" customWidth="1"/>
  </cols>
  <sheetData>
    <row r="1" spans="1:7" x14ac:dyDescent="0.3">
      <c r="A1" t="s">
        <v>0</v>
      </c>
    </row>
    <row r="3" spans="1:7" x14ac:dyDescent="0.3">
      <c r="A3" t="s">
        <v>12</v>
      </c>
    </row>
    <row r="5" spans="1:7" x14ac:dyDescent="0.3">
      <c r="A5" t="s">
        <v>1</v>
      </c>
      <c r="B5" s="6" t="s">
        <v>19</v>
      </c>
      <c r="C5" t="s">
        <v>2</v>
      </c>
      <c r="F5" s="6">
        <f>Übersicht!F5</f>
        <v>2015</v>
      </c>
    </row>
    <row r="7" spans="1:7" x14ac:dyDescent="0.3">
      <c r="A7" s="1" t="s">
        <v>3</v>
      </c>
      <c r="B7" t="s">
        <v>7</v>
      </c>
      <c r="C7" t="s">
        <v>8</v>
      </c>
      <c r="D7" t="s">
        <v>9</v>
      </c>
      <c r="E7" t="s">
        <v>10</v>
      </c>
      <c r="F7" t="s">
        <v>4</v>
      </c>
      <c r="G7" t="s">
        <v>6</v>
      </c>
    </row>
    <row r="8" spans="1:7" x14ac:dyDescent="0.3">
      <c r="A8" s="1">
        <f>IFERROR(DATEVALUE(CONCATENATE(1,B5,F5)),"")</f>
        <v>42217</v>
      </c>
      <c r="B8" s="3"/>
      <c r="C8" s="3"/>
      <c r="D8" s="3"/>
      <c r="E8" s="3"/>
      <c r="F8" s="3" t="str">
        <f>IF(OR(B8="",C8="",D8="",E8=""),"",ABS((C8+E8)-(B8+D8)))</f>
        <v/>
      </c>
    </row>
    <row r="9" spans="1:7" x14ac:dyDescent="0.3">
      <c r="A9" s="1">
        <f>IFERROR(A8+1,"")</f>
        <v>42218</v>
      </c>
      <c r="B9" s="3"/>
      <c r="C9" s="3"/>
      <c r="D9" s="3"/>
      <c r="E9" s="3"/>
      <c r="F9" s="3" t="str">
        <f t="shared" ref="F9:F38" si="0">IF(OR(B9="",C9="",D9="",E9=""),"",ABS((C9+E9)-(B9+D9)))</f>
        <v/>
      </c>
    </row>
    <row r="10" spans="1:7" x14ac:dyDescent="0.3">
      <c r="A10" s="1">
        <f t="shared" ref="A10:A35" si="1">IFERROR(A9+1,"")</f>
        <v>42219</v>
      </c>
      <c r="B10" s="3"/>
      <c r="C10" s="3"/>
      <c r="D10" s="3"/>
      <c r="E10" s="3"/>
      <c r="F10" s="3" t="str">
        <f t="shared" si="0"/>
        <v/>
      </c>
    </row>
    <row r="11" spans="1:7" x14ac:dyDescent="0.3">
      <c r="A11" s="1">
        <f t="shared" si="1"/>
        <v>42220</v>
      </c>
      <c r="B11" s="3"/>
      <c r="C11" s="3"/>
      <c r="D11" s="3"/>
      <c r="E11" s="3"/>
      <c r="F11" s="3" t="str">
        <f t="shared" si="0"/>
        <v/>
      </c>
    </row>
    <row r="12" spans="1:7" x14ac:dyDescent="0.3">
      <c r="A12" s="1">
        <f t="shared" si="1"/>
        <v>42221</v>
      </c>
      <c r="B12" s="3"/>
      <c r="C12" s="3"/>
      <c r="D12" s="3"/>
      <c r="E12" s="3"/>
      <c r="F12" s="3"/>
    </row>
    <row r="13" spans="1:7" x14ac:dyDescent="0.3">
      <c r="A13" s="1">
        <f t="shared" si="1"/>
        <v>42222</v>
      </c>
      <c r="B13" s="3"/>
      <c r="C13" s="3"/>
      <c r="D13" s="3"/>
      <c r="E13" s="3"/>
      <c r="F13" s="3"/>
    </row>
    <row r="14" spans="1:7" x14ac:dyDescent="0.3">
      <c r="A14" s="1">
        <f t="shared" si="1"/>
        <v>42223</v>
      </c>
      <c r="B14" s="3"/>
      <c r="C14" s="3"/>
      <c r="D14" s="3"/>
      <c r="E14" s="3"/>
      <c r="F14" s="3"/>
    </row>
    <row r="15" spans="1:7" x14ac:dyDescent="0.3">
      <c r="A15" s="1">
        <f t="shared" si="1"/>
        <v>42224</v>
      </c>
      <c r="B15" s="3"/>
      <c r="C15" s="3"/>
      <c r="D15" s="3"/>
      <c r="E15" s="3"/>
      <c r="F15" s="3"/>
    </row>
    <row r="16" spans="1:7" x14ac:dyDescent="0.3">
      <c r="A16" s="1">
        <f t="shared" si="1"/>
        <v>42225</v>
      </c>
      <c r="B16" s="3"/>
      <c r="C16" s="3"/>
      <c r="D16" s="3"/>
      <c r="E16" s="3"/>
      <c r="F16" s="3"/>
    </row>
    <row r="17" spans="1:6" x14ac:dyDescent="0.3">
      <c r="A17" s="1">
        <f t="shared" si="1"/>
        <v>42226</v>
      </c>
      <c r="B17" s="3"/>
      <c r="C17" s="3"/>
      <c r="D17" s="3"/>
      <c r="E17" s="3"/>
      <c r="F17" s="3"/>
    </row>
    <row r="18" spans="1:6" x14ac:dyDescent="0.3">
      <c r="A18" s="1">
        <f t="shared" si="1"/>
        <v>42227</v>
      </c>
      <c r="B18" s="3"/>
      <c r="C18" s="3"/>
      <c r="D18" s="3"/>
      <c r="E18" s="3"/>
      <c r="F18" s="3"/>
    </row>
    <row r="19" spans="1:6" x14ac:dyDescent="0.3">
      <c r="A19" s="1">
        <f t="shared" si="1"/>
        <v>42228</v>
      </c>
      <c r="B19" s="3"/>
      <c r="C19" s="3"/>
      <c r="D19" s="3"/>
      <c r="E19" s="3"/>
      <c r="F19" s="3"/>
    </row>
    <row r="20" spans="1:6" x14ac:dyDescent="0.3">
      <c r="A20" s="1">
        <f t="shared" si="1"/>
        <v>42229</v>
      </c>
      <c r="B20" s="3"/>
      <c r="C20" s="3"/>
      <c r="D20" s="3"/>
      <c r="E20" s="3"/>
      <c r="F20" s="3"/>
    </row>
    <row r="21" spans="1:6" x14ac:dyDescent="0.3">
      <c r="A21" s="1">
        <f t="shared" si="1"/>
        <v>42230</v>
      </c>
      <c r="B21" s="3"/>
      <c r="C21" s="3"/>
      <c r="D21" s="3"/>
      <c r="E21" s="3"/>
      <c r="F21" s="3"/>
    </row>
    <row r="22" spans="1:6" x14ac:dyDescent="0.3">
      <c r="A22" s="1">
        <f t="shared" si="1"/>
        <v>42231</v>
      </c>
      <c r="B22" s="3"/>
      <c r="C22" s="3"/>
      <c r="D22" s="3"/>
      <c r="E22" s="3"/>
      <c r="F22" s="3"/>
    </row>
    <row r="23" spans="1:6" x14ac:dyDescent="0.3">
      <c r="A23" s="1">
        <f t="shared" si="1"/>
        <v>42232</v>
      </c>
      <c r="B23" s="3"/>
      <c r="C23" s="3"/>
      <c r="D23" s="3"/>
      <c r="E23" s="3"/>
      <c r="F23" s="3"/>
    </row>
    <row r="24" spans="1:6" x14ac:dyDescent="0.3">
      <c r="A24" s="1">
        <f t="shared" si="1"/>
        <v>42233</v>
      </c>
      <c r="B24" s="3"/>
      <c r="C24" s="3"/>
      <c r="D24" s="3"/>
      <c r="E24" s="3"/>
      <c r="F24" s="3"/>
    </row>
    <row r="25" spans="1:6" x14ac:dyDescent="0.3">
      <c r="A25" s="1">
        <f t="shared" si="1"/>
        <v>42234</v>
      </c>
      <c r="B25" s="3"/>
      <c r="C25" s="3"/>
      <c r="D25" s="3"/>
      <c r="E25" s="3"/>
      <c r="F25" s="3"/>
    </row>
    <row r="26" spans="1:6" x14ac:dyDescent="0.3">
      <c r="A26" s="1">
        <f t="shared" si="1"/>
        <v>42235</v>
      </c>
      <c r="B26" s="3"/>
      <c r="C26" s="3"/>
      <c r="D26" s="3"/>
      <c r="E26" s="3"/>
      <c r="F26" s="3"/>
    </row>
    <row r="27" spans="1:6" x14ac:dyDescent="0.3">
      <c r="A27" s="1">
        <f t="shared" si="1"/>
        <v>42236</v>
      </c>
      <c r="B27" s="3"/>
      <c r="C27" s="3"/>
      <c r="D27" s="3"/>
      <c r="E27" s="3"/>
      <c r="F27" s="3"/>
    </row>
    <row r="28" spans="1:6" x14ac:dyDescent="0.3">
      <c r="A28" s="1">
        <f t="shared" si="1"/>
        <v>42237</v>
      </c>
      <c r="B28" s="3"/>
      <c r="C28" s="3"/>
      <c r="D28" s="3"/>
      <c r="E28" s="3"/>
      <c r="F28" s="3"/>
    </row>
    <row r="29" spans="1:6" x14ac:dyDescent="0.3">
      <c r="A29" s="1">
        <f t="shared" si="1"/>
        <v>42238</v>
      </c>
      <c r="B29" s="3"/>
      <c r="C29" s="3"/>
      <c r="D29" s="3"/>
      <c r="E29" s="3"/>
      <c r="F29" s="3"/>
    </row>
    <row r="30" spans="1:6" x14ac:dyDescent="0.3">
      <c r="A30" s="1">
        <f t="shared" si="1"/>
        <v>42239</v>
      </c>
      <c r="B30" s="3"/>
      <c r="C30" s="3"/>
      <c r="D30" s="3"/>
      <c r="E30" s="3"/>
      <c r="F30" s="3"/>
    </row>
    <row r="31" spans="1:6" x14ac:dyDescent="0.3">
      <c r="A31" s="1">
        <f t="shared" si="1"/>
        <v>42240</v>
      </c>
      <c r="B31" s="3"/>
      <c r="C31" s="3"/>
      <c r="D31" s="3"/>
      <c r="E31" s="3"/>
      <c r="F31" s="3"/>
    </row>
    <row r="32" spans="1:6" x14ac:dyDescent="0.3">
      <c r="A32" s="1">
        <f t="shared" si="1"/>
        <v>42241</v>
      </c>
      <c r="B32" s="3"/>
      <c r="C32" s="3"/>
      <c r="D32" s="3"/>
      <c r="E32" s="3"/>
      <c r="F32" s="3"/>
    </row>
    <row r="33" spans="1:7" x14ac:dyDescent="0.3">
      <c r="A33" s="1">
        <f t="shared" si="1"/>
        <v>42242</v>
      </c>
      <c r="B33" s="3"/>
      <c r="C33" s="3"/>
      <c r="D33" s="3"/>
      <c r="E33" s="3"/>
      <c r="F33" s="3"/>
    </row>
    <row r="34" spans="1:7" x14ac:dyDescent="0.3">
      <c r="A34" s="1">
        <f t="shared" si="1"/>
        <v>42243</v>
      </c>
      <c r="B34" s="3"/>
      <c r="C34" s="3"/>
      <c r="D34" s="3"/>
      <c r="E34" s="3"/>
      <c r="F34" s="3"/>
    </row>
    <row r="35" spans="1:7" x14ac:dyDescent="0.3">
      <c r="A35" s="1">
        <f t="shared" si="1"/>
        <v>42244</v>
      </c>
      <c r="B35" s="3"/>
      <c r="C35" s="3"/>
      <c r="D35" s="3"/>
      <c r="E35" s="3"/>
      <c r="F35" s="3"/>
    </row>
    <row r="36" spans="1:7" x14ac:dyDescent="0.3">
      <c r="A36" s="1">
        <f>IFERROR(IF(MONTH($A$35)=MONTH($A$35+1),$A$35+1,""),"")</f>
        <v>42245</v>
      </c>
      <c r="B36" s="3"/>
      <c r="C36" s="3"/>
      <c r="D36" s="3"/>
      <c r="E36" s="3"/>
      <c r="F36" s="3" t="str">
        <f t="shared" si="0"/>
        <v/>
      </c>
    </row>
    <row r="37" spans="1:7" x14ac:dyDescent="0.3">
      <c r="A37" s="1">
        <f>IFERROR(IF(MONTH($A$35)=MONTH($A$35+2),$A$35+2,""),"")</f>
        <v>42246</v>
      </c>
      <c r="B37" s="3"/>
      <c r="C37" s="3"/>
      <c r="D37" s="3"/>
      <c r="E37" s="3"/>
      <c r="F37" s="3" t="str">
        <f t="shared" si="0"/>
        <v/>
      </c>
    </row>
    <row r="38" spans="1:7" x14ac:dyDescent="0.3">
      <c r="A38" s="1">
        <f>IFERROR(IF(MONTH($A$35)=MONTH($A$35+3),$A$35+3,""),"")</f>
        <v>42247</v>
      </c>
      <c r="B38" s="3"/>
      <c r="C38" s="3"/>
      <c r="D38" s="3"/>
      <c r="E38" s="3"/>
      <c r="F38" s="3" t="str">
        <f t="shared" si="0"/>
        <v/>
      </c>
    </row>
    <row r="39" spans="1:7" x14ac:dyDescent="0.3">
      <c r="A39" s="5" t="s">
        <v>5</v>
      </c>
      <c r="B39" s="4">
        <f>SUM(B8:B38)</f>
        <v>0</v>
      </c>
      <c r="C39" s="4">
        <f t="shared" ref="C39:E39" si="2">SUM(C8:C38)</f>
        <v>0</v>
      </c>
      <c r="D39" s="4">
        <f t="shared" si="2"/>
        <v>0</v>
      </c>
      <c r="E39" s="4">
        <f t="shared" si="2"/>
        <v>0</v>
      </c>
      <c r="F39" s="3">
        <f>ABS((C39+E39)-(B39+D39))</f>
        <v>0</v>
      </c>
      <c r="G39">
        <f>COUNTIF(G8:G38,"ja")</f>
        <v>0</v>
      </c>
    </row>
  </sheetData>
  <conditionalFormatting sqref="F8:F39">
    <cfRule type="expression" dxfId="24" priority="4">
      <formula>$C8+$E8&gt;$B8+$D8</formula>
    </cfRule>
    <cfRule type="expression" dxfId="23" priority="5">
      <formula>$C8+$E8&lt;$B8+$D8</formula>
    </cfRule>
  </conditionalFormatting>
  <conditionalFormatting sqref="A8:G38">
    <cfRule type="expression" dxfId="22" priority="3">
      <formula>$G8="ja"</formula>
    </cfRule>
  </conditionalFormatting>
  <conditionalFormatting sqref="F39">
    <cfRule type="expression" dxfId="21" priority="2">
      <formula>$G39="ja"</formula>
    </cfRule>
  </conditionalFormatting>
  <conditionalFormatting sqref="D8:D38">
    <cfRule type="cellIs" dxfId="20" priority="1" operator="equal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  <vt:lpstr>April</vt:lpstr>
      <vt:lpstr>August</vt:lpstr>
      <vt:lpstr>Dezember</vt:lpstr>
      <vt:lpstr>Februar</vt:lpstr>
      <vt:lpstr>Januar</vt:lpstr>
      <vt:lpstr>Juli</vt:lpstr>
      <vt:lpstr>Juni</vt:lpstr>
      <vt:lpstr>Mai</vt:lpstr>
      <vt:lpstr>März</vt:lpstr>
      <vt:lpstr>November</vt:lpstr>
      <vt:lpstr>Oktober</vt:lpstr>
      <vt:lpstr>September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Kohl</dc:creator>
  <cp:lastModifiedBy>Indra Kohl</cp:lastModifiedBy>
  <dcterms:created xsi:type="dcterms:W3CDTF">2015-09-15T12:10:00Z</dcterms:created>
  <dcterms:modified xsi:type="dcterms:W3CDTF">2018-07-22T19:42:58Z</dcterms:modified>
</cp:coreProperties>
</file>