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kohlcarinko.sharepoint.com/sites/intranet/Freigegebene Dokumente/CARINKO Webseiten/Blog/2022 03/4 Zeiterfassung Gesamtzeiten in anderer Mappe zusammenrechnen/"/>
    </mc:Choice>
  </mc:AlternateContent>
  <xr:revisionPtr revIDLastSave="59" documentId="13_ncr:1_{872CB109-551F-428B-B5DF-C20C03FC1753}" xr6:coauthVersionLast="47" xr6:coauthVersionMax="47" xr10:uidLastSave="{5CF7E543-39FF-4C83-987D-7D0EA04DCCCE}"/>
  <bookViews>
    <workbookView xWindow="-23148" yWindow="1356" windowWidth="23256" windowHeight="13176" tabRatio="700" activeTab="1" xr2:uid="{00000000-000D-0000-FFFF-FFFF00000000}"/>
  </bookViews>
  <sheets>
    <sheet name="Übersicht" sheetId="11" r:id="rId1"/>
    <sheet name="Gesamtübersicht" sheetId="16" r:id="rId2"/>
    <sheet name="Januar" sheetId="12" r:id="rId3"/>
    <sheet name="Februar" sheetId="13" r:id="rId4"/>
    <sheet name="März" sheetId="14" r:id="rId5"/>
    <sheet name="April" sheetId="15" r:id="rId6"/>
    <sheet name="Mai" sheetId="7" r:id="rId7"/>
    <sheet name="Juni" sheetId="8" r:id="rId8"/>
    <sheet name="Juli" sheetId="9" r:id="rId9"/>
    <sheet name="August" sheetId="10" r:id="rId10"/>
    <sheet name="September" sheetId="5" r:id="rId11"/>
    <sheet name="Oktober" sheetId="6" r:id="rId12"/>
    <sheet name="November" sheetId="1" r:id="rId13"/>
    <sheet name="Dezember" sheetId="4" r:id="rId14"/>
  </sheets>
  <definedNames>
    <definedName name="April">April!$A$8:$H$38</definedName>
    <definedName name="August">August!$A$8:$H$38</definedName>
    <definedName name="Dezember">Dezember!$A$8:$H$38</definedName>
    <definedName name="Februar">Februar!$A$8:$H$38</definedName>
    <definedName name="Januar">Januar!$A$8:$H$38</definedName>
    <definedName name="Juli">Juli!$A$8:$H$38</definedName>
    <definedName name="Juni">Juni!$A$8:$H$38</definedName>
    <definedName name="Mai">Mai!$A$8:$H$38</definedName>
    <definedName name="März">März!$A$8:$H$38</definedName>
    <definedName name="November">November!$A$8:$H$38</definedName>
    <definedName name="Oktober">Oktober!$A$8:$H$38</definedName>
    <definedName name="September">September!$A$8:$H$38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6" l="1"/>
  <c r="B5" i="16"/>
  <c r="F39" i="12"/>
  <c r="G39" i="13"/>
  <c r="G39" i="14"/>
  <c r="G39" i="15"/>
  <c r="G39" i="7"/>
  <c r="G39" i="8"/>
  <c r="G39" i="9"/>
  <c r="G39" i="10"/>
  <c r="G39" i="5"/>
  <c r="G39" i="6"/>
  <c r="G39" i="1"/>
  <c r="G39" i="4"/>
  <c r="G39" i="12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8" i="13"/>
  <c r="G8" i="14"/>
  <c r="G8" i="15"/>
  <c r="G8" i="7"/>
  <c r="G8" i="8"/>
  <c r="G8" i="9"/>
  <c r="G8" i="10"/>
  <c r="G8" i="5"/>
  <c r="G8" i="6"/>
  <c r="G8" i="1"/>
  <c r="G8" i="4"/>
  <c r="G8" i="12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5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F5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F5" i="15"/>
  <c r="F5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F5" i="8"/>
  <c r="F5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F5" i="10"/>
  <c r="F5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F5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F5" i="1"/>
  <c r="F5" i="4"/>
  <c r="F5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H39" i="15"/>
  <c r="E39" i="15"/>
  <c r="D39" i="15"/>
  <c r="C39" i="15"/>
  <c r="B39" i="15"/>
  <c r="F38" i="15"/>
  <c r="F37" i="15"/>
  <c r="F36" i="15"/>
  <c r="F11" i="15"/>
  <c r="F10" i="15"/>
  <c r="F9" i="15"/>
  <c r="F8" i="15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H39" i="14"/>
  <c r="E39" i="14"/>
  <c r="D39" i="14"/>
  <c r="C39" i="14"/>
  <c r="B39" i="14"/>
  <c r="F38" i="14"/>
  <c r="F37" i="14"/>
  <c r="F36" i="14"/>
  <c r="F11" i="14"/>
  <c r="F10" i="14"/>
  <c r="F9" i="14"/>
  <c r="F8" i="14"/>
  <c r="H39" i="13"/>
  <c r="E39" i="13"/>
  <c r="D39" i="13"/>
  <c r="C39" i="13"/>
  <c r="F39" i="13" s="1"/>
  <c r="B39" i="13"/>
  <c r="F38" i="13"/>
  <c r="F37" i="13"/>
  <c r="F36" i="13"/>
  <c r="F11" i="13"/>
  <c r="F10" i="13"/>
  <c r="F9" i="13"/>
  <c r="F8" i="13"/>
  <c r="H39" i="12"/>
  <c r="E39" i="12"/>
  <c r="D39" i="12"/>
  <c r="C39" i="12"/>
  <c r="B39" i="12"/>
  <c r="F38" i="12"/>
  <c r="F37" i="12"/>
  <c r="F36" i="12"/>
  <c r="F11" i="12"/>
  <c r="F10" i="12"/>
  <c r="F9" i="12"/>
  <c r="F8" i="12"/>
  <c r="A8" i="11"/>
  <c r="H39" i="10"/>
  <c r="E39" i="10"/>
  <c r="D39" i="10"/>
  <c r="C39" i="10"/>
  <c r="B39" i="10"/>
  <c r="F38" i="10"/>
  <c r="F37" i="10"/>
  <c r="F36" i="10"/>
  <c r="F11" i="10"/>
  <c r="F10" i="10"/>
  <c r="F9" i="10"/>
  <c r="F8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H39" i="9"/>
  <c r="E39" i="9"/>
  <c r="D39" i="9"/>
  <c r="C39" i="9"/>
  <c r="B39" i="9"/>
  <c r="F38" i="9"/>
  <c r="F37" i="9"/>
  <c r="F36" i="9"/>
  <c r="F11" i="9"/>
  <c r="F10" i="9"/>
  <c r="F9" i="9"/>
  <c r="F8" i="9"/>
  <c r="H39" i="8"/>
  <c r="E39" i="8"/>
  <c r="D39" i="8"/>
  <c r="C39" i="8"/>
  <c r="B39" i="8"/>
  <c r="F38" i="8"/>
  <c r="F37" i="8"/>
  <c r="F36" i="8"/>
  <c r="F11" i="8"/>
  <c r="F10" i="8"/>
  <c r="F9" i="8"/>
  <c r="F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H39" i="7"/>
  <c r="E39" i="7"/>
  <c r="D39" i="7"/>
  <c r="C39" i="7"/>
  <c r="B39" i="7"/>
  <c r="F38" i="7"/>
  <c r="F37" i="7"/>
  <c r="F36" i="7"/>
  <c r="F11" i="7"/>
  <c r="F10" i="7"/>
  <c r="F9" i="7"/>
  <c r="F8" i="7"/>
  <c r="H39" i="6"/>
  <c r="E39" i="6"/>
  <c r="D39" i="6"/>
  <c r="C39" i="6"/>
  <c r="B39" i="6"/>
  <c r="F38" i="6"/>
  <c r="F37" i="6"/>
  <c r="F36" i="6"/>
  <c r="F11" i="6"/>
  <c r="F10" i="6"/>
  <c r="F9" i="6"/>
  <c r="F8" i="6"/>
  <c r="H39" i="5"/>
  <c r="E39" i="5"/>
  <c r="D39" i="5"/>
  <c r="C39" i="5"/>
  <c r="B39" i="5"/>
  <c r="F38" i="5"/>
  <c r="F37" i="5"/>
  <c r="F36" i="5"/>
  <c r="F11" i="5"/>
  <c r="F10" i="5"/>
  <c r="F9" i="5"/>
  <c r="F8" i="5"/>
  <c r="H39" i="4"/>
  <c r="E39" i="4"/>
  <c r="D39" i="4"/>
  <c r="C39" i="4"/>
  <c r="B39" i="4"/>
  <c r="F38" i="4"/>
  <c r="F37" i="4"/>
  <c r="F36" i="4"/>
  <c r="F11" i="4"/>
  <c r="F10" i="4"/>
  <c r="F9" i="4"/>
  <c r="F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C8" i="16" a="1"/>
  <c r="B9" i="16" a="1"/>
  <c r="B13" i="16" a="1"/>
  <c r="B17" i="16" a="1"/>
  <c r="B10" i="16" a="1"/>
  <c r="B14" i="16" a="1"/>
  <c r="B18" i="16" a="1"/>
  <c r="B11" i="16" a="1"/>
  <c r="B15" i="16" a="1"/>
  <c r="B19" i="16" a="1"/>
  <c r="B16" i="16" a="1"/>
  <c r="B12" i="16" a="1"/>
  <c r="E8" i="16"/>
  <c r="M8" i="16"/>
  <c r="U8" i="16"/>
  <c r="AC8" i="16"/>
  <c r="G9" i="16"/>
  <c r="O9" i="16"/>
  <c r="W9" i="16"/>
  <c r="AE9" i="16"/>
  <c r="I10" i="16"/>
  <c r="Q10" i="16"/>
  <c r="Y10" i="16"/>
  <c r="AG10" i="16"/>
  <c r="K11" i="16"/>
  <c r="S11" i="16"/>
  <c r="AA11" i="16"/>
  <c r="E12" i="16"/>
  <c r="M12" i="16"/>
  <c r="U12" i="16"/>
  <c r="AC12" i="16"/>
  <c r="G13" i="16"/>
  <c r="O13" i="16"/>
  <c r="W13" i="16"/>
  <c r="AE13" i="16"/>
  <c r="I14" i="16"/>
  <c r="Q14" i="16"/>
  <c r="Y14" i="16"/>
  <c r="Y18" i="16"/>
  <c r="S19" i="16"/>
  <c r="F8" i="16"/>
  <c r="N8" i="16"/>
  <c r="V8" i="16"/>
  <c r="AD8" i="16"/>
  <c r="H9" i="16"/>
  <c r="P9" i="16"/>
  <c r="X9" i="16"/>
  <c r="AF9" i="16"/>
  <c r="J10" i="16"/>
  <c r="R10" i="16"/>
  <c r="Z10" i="16"/>
  <c r="AH10" i="16"/>
  <c r="L11" i="16"/>
  <c r="T11" i="16"/>
  <c r="AB11" i="16"/>
  <c r="F12" i="16"/>
  <c r="N12" i="16"/>
  <c r="V12" i="16"/>
  <c r="AD12" i="16"/>
  <c r="H13" i="16"/>
  <c r="P13" i="16"/>
  <c r="X13" i="16"/>
  <c r="AF13" i="16"/>
  <c r="J14" i="16"/>
  <c r="R14" i="16"/>
  <c r="Z14" i="16"/>
  <c r="AH14" i="16"/>
  <c r="L15" i="16"/>
  <c r="T15" i="16"/>
  <c r="AB15" i="16"/>
  <c r="F16" i="16"/>
  <c r="N16" i="16"/>
  <c r="V16" i="16"/>
  <c r="AD16" i="16"/>
  <c r="H17" i="16"/>
  <c r="P17" i="16"/>
  <c r="X17" i="16"/>
  <c r="AF17" i="16"/>
  <c r="J18" i="16"/>
  <c r="R18" i="16"/>
  <c r="Z18" i="16"/>
  <c r="AH18" i="16"/>
  <c r="L19" i="16"/>
  <c r="T19" i="16"/>
  <c r="AB19" i="16"/>
  <c r="AA12" i="16"/>
  <c r="O14" i="16"/>
  <c r="K16" i="16"/>
  <c r="M17" i="16"/>
  <c r="AE18" i="16"/>
  <c r="AG19" i="16"/>
  <c r="G8" i="16"/>
  <c r="O8" i="16"/>
  <c r="W8" i="16"/>
  <c r="AE8" i="16"/>
  <c r="I9" i="16"/>
  <c r="Q9" i="16"/>
  <c r="Y9" i="16"/>
  <c r="AG9" i="16"/>
  <c r="K10" i="16"/>
  <c r="S10" i="16"/>
  <c r="AA10" i="16"/>
  <c r="E11" i="16"/>
  <c r="M11" i="16"/>
  <c r="U11" i="16"/>
  <c r="AC11" i="16"/>
  <c r="G12" i="16"/>
  <c r="O12" i="16"/>
  <c r="W12" i="16"/>
  <c r="AE12" i="16"/>
  <c r="I13" i="16"/>
  <c r="Q13" i="16"/>
  <c r="Y13" i="16"/>
  <c r="AG13" i="16"/>
  <c r="K14" i="16"/>
  <c r="S14" i="16"/>
  <c r="AA14" i="16"/>
  <c r="E15" i="16"/>
  <c r="M15" i="16"/>
  <c r="U15" i="16"/>
  <c r="AC15" i="16"/>
  <c r="G16" i="16"/>
  <c r="O16" i="16"/>
  <c r="W16" i="16"/>
  <c r="AE16" i="16"/>
  <c r="I17" i="16"/>
  <c r="Q17" i="16"/>
  <c r="Y17" i="16"/>
  <c r="AG17" i="16"/>
  <c r="K18" i="16"/>
  <c r="S18" i="16"/>
  <c r="AA18" i="16"/>
  <c r="E19" i="16"/>
  <c r="M19" i="16"/>
  <c r="U19" i="16"/>
  <c r="AC19" i="16"/>
  <c r="E13" i="16"/>
  <c r="W14" i="16"/>
  <c r="S16" i="16"/>
  <c r="U17" i="16"/>
  <c r="W18" i="16"/>
  <c r="AA19" i="16"/>
  <c r="H8" i="16"/>
  <c r="P8" i="16"/>
  <c r="X8" i="16"/>
  <c r="AF8" i="16"/>
  <c r="J9" i="16"/>
  <c r="R9" i="16"/>
  <c r="Z9" i="16"/>
  <c r="AH9" i="16"/>
  <c r="L10" i="16"/>
  <c r="T10" i="16"/>
  <c r="AB10" i="16"/>
  <c r="F11" i="16"/>
  <c r="N11" i="16"/>
  <c r="V11" i="16"/>
  <c r="AD11" i="16"/>
  <c r="H12" i="16"/>
  <c r="P12" i="16"/>
  <c r="X12" i="16"/>
  <c r="AF12" i="16"/>
  <c r="J13" i="16"/>
  <c r="R13" i="16"/>
  <c r="Z13" i="16"/>
  <c r="AH13" i="16"/>
  <c r="L14" i="16"/>
  <c r="T14" i="16"/>
  <c r="AB14" i="16"/>
  <c r="F15" i="16"/>
  <c r="N15" i="16"/>
  <c r="V15" i="16"/>
  <c r="AD15" i="16"/>
  <c r="H16" i="16"/>
  <c r="P16" i="16"/>
  <c r="X16" i="16"/>
  <c r="AF16" i="16"/>
  <c r="J17" i="16"/>
  <c r="R17" i="16"/>
  <c r="Z17" i="16"/>
  <c r="AH17" i="16"/>
  <c r="L18" i="16"/>
  <c r="T18" i="16"/>
  <c r="AB18" i="16"/>
  <c r="F19" i="16"/>
  <c r="N19" i="16"/>
  <c r="V19" i="16"/>
  <c r="AD19" i="16"/>
  <c r="S8" i="16"/>
  <c r="M9" i="16"/>
  <c r="AC9" i="16"/>
  <c r="O10" i="16"/>
  <c r="AE10" i="16"/>
  <c r="Q11" i="16"/>
  <c r="AG11" i="16"/>
  <c r="S12" i="16"/>
  <c r="U13" i="16"/>
  <c r="G14" i="16"/>
  <c r="I15" i="16"/>
  <c r="Y15" i="16"/>
  <c r="AA16" i="16"/>
  <c r="G18" i="16"/>
  <c r="I8" i="16"/>
  <c r="Q8" i="16"/>
  <c r="Y8" i="16"/>
  <c r="AG8" i="16"/>
  <c r="K9" i="16"/>
  <c r="S9" i="16"/>
  <c r="AA9" i="16"/>
  <c r="E10" i="16"/>
  <c r="M10" i="16"/>
  <c r="U10" i="16"/>
  <c r="AC10" i="16"/>
  <c r="G11" i="16"/>
  <c r="O11" i="16"/>
  <c r="W11" i="16"/>
  <c r="AE11" i="16"/>
  <c r="I12" i="16"/>
  <c r="Q12" i="16"/>
  <c r="Y12" i="16"/>
  <c r="AG12" i="16"/>
  <c r="K13" i="16"/>
  <c r="S13" i="16"/>
  <c r="AA13" i="16"/>
  <c r="E14" i="16"/>
  <c r="M14" i="16"/>
  <c r="U14" i="16"/>
  <c r="AC14" i="16"/>
  <c r="G15" i="16"/>
  <c r="O15" i="16"/>
  <c r="W15" i="16"/>
  <c r="AE15" i="16"/>
  <c r="I16" i="16"/>
  <c r="Q16" i="16"/>
  <c r="Y16" i="16"/>
  <c r="AG16" i="16"/>
  <c r="K17" i="16"/>
  <c r="S17" i="16"/>
  <c r="AA17" i="16"/>
  <c r="E18" i="16"/>
  <c r="M18" i="16"/>
  <c r="U18" i="16"/>
  <c r="AC18" i="16"/>
  <c r="G19" i="16"/>
  <c r="O19" i="16"/>
  <c r="W19" i="16"/>
  <c r="AE19" i="16"/>
  <c r="K8" i="16"/>
  <c r="E9" i="16"/>
  <c r="U9" i="16"/>
  <c r="G10" i="16"/>
  <c r="W10" i="16"/>
  <c r="I11" i="16"/>
  <c r="Y11" i="16"/>
  <c r="K12" i="16"/>
  <c r="M13" i="16"/>
  <c r="AC13" i="16"/>
  <c r="AE14" i="16"/>
  <c r="AG15" i="16"/>
  <c r="E17" i="16"/>
  <c r="AC17" i="16"/>
  <c r="I19" i="16"/>
  <c r="Y19" i="16"/>
  <c r="J8" i="16"/>
  <c r="R8" i="16"/>
  <c r="Z8" i="16"/>
  <c r="AH8" i="16"/>
  <c r="L9" i="16"/>
  <c r="T9" i="16"/>
  <c r="AB9" i="16"/>
  <c r="F10" i="16"/>
  <c r="N10" i="16"/>
  <c r="V10" i="16"/>
  <c r="AD10" i="16"/>
  <c r="H11" i="16"/>
  <c r="P11" i="16"/>
  <c r="X11" i="16"/>
  <c r="AF11" i="16"/>
  <c r="J12" i="16"/>
  <c r="R12" i="16"/>
  <c r="Z12" i="16"/>
  <c r="AH12" i="16"/>
  <c r="L13" i="16"/>
  <c r="T13" i="16"/>
  <c r="AB13" i="16"/>
  <c r="F14" i="16"/>
  <c r="N14" i="16"/>
  <c r="V14" i="16"/>
  <c r="AD14" i="16"/>
  <c r="H15" i="16"/>
  <c r="P15" i="16"/>
  <c r="X15" i="16"/>
  <c r="AF15" i="16"/>
  <c r="J16" i="16"/>
  <c r="R16" i="16"/>
  <c r="Z16" i="16"/>
  <c r="AH16" i="16"/>
  <c r="L17" i="16"/>
  <c r="T17" i="16"/>
  <c r="AB17" i="16"/>
  <c r="F18" i="16"/>
  <c r="N18" i="16"/>
  <c r="V18" i="16"/>
  <c r="AD18" i="16"/>
  <c r="H19" i="16"/>
  <c r="P19" i="16"/>
  <c r="X19" i="16"/>
  <c r="AF19" i="16"/>
  <c r="AA8" i="16"/>
  <c r="Q15" i="16"/>
  <c r="O18" i="16"/>
  <c r="Q19" i="16"/>
  <c r="L8" i="16"/>
  <c r="T8" i="16"/>
  <c r="AB8" i="16"/>
  <c r="F9" i="16"/>
  <c r="N9" i="16"/>
  <c r="V9" i="16"/>
  <c r="AD9" i="16"/>
  <c r="H10" i="16"/>
  <c r="P10" i="16"/>
  <c r="X10" i="16"/>
  <c r="AF10" i="16"/>
  <c r="J11" i="16"/>
  <c r="R11" i="16"/>
  <c r="Z11" i="16"/>
  <c r="AH11" i="16"/>
  <c r="L12" i="16"/>
  <c r="T12" i="16"/>
  <c r="AB12" i="16"/>
  <c r="F13" i="16"/>
  <c r="N13" i="16"/>
  <c r="V13" i="16"/>
  <c r="AD13" i="16"/>
  <c r="H14" i="16"/>
  <c r="P14" i="16"/>
  <c r="X14" i="16"/>
  <c r="AF14" i="16"/>
  <c r="J15" i="16"/>
  <c r="R15" i="16"/>
  <c r="Z15" i="16"/>
  <c r="AH15" i="16"/>
  <c r="L16" i="16"/>
  <c r="T16" i="16"/>
  <c r="AB16" i="16"/>
  <c r="F17" i="16"/>
  <c r="N17" i="16"/>
  <c r="V17" i="16"/>
  <c r="AD17" i="16"/>
  <c r="H18" i="16"/>
  <c r="P18" i="16"/>
  <c r="X18" i="16"/>
  <c r="AF18" i="16"/>
  <c r="J19" i="16"/>
  <c r="R19" i="16"/>
  <c r="Z19" i="16"/>
  <c r="AH19" i="16"/>
  <c r="AG14" i="16"/>
  <c r="K15" i="16"/>
  <c r="S15" i="16"/>
  <c r="AA15" i="16"/>
  <c r="E16" i="16"/>
  <c r="M16" i="16"/>
  <c r="U16" i="16"/>
  <c r="AC16" i="16"/>
  <c r="G17" i="16"/>
  <c r="O17" i="16"/>
  <c r="W17" i="16"/>
  <c r="AE17" i="16"/>
  <c r="I18" i="16"/>
  <c r="Q18" i="16"/>
  <c r="AG18" i="16"/>
  <c r="K19" i="16"/>
  <c r="D17" i="16"/>
  <c r="D18" i="16"/>
  <c r="D11" i="16"/>
  <c r="D19" i="16"/>
  <c r="D12" i="16"/>
  <c r="D13" i="16"/>
  <c r="D14" i="16"/>
  <c r="D15" i="16"/>
  <c r="D16" i="16"/>
  <c r="D9" i="16"/>
  <c r="D8" i="16"/>
  <c r="B8" i="16" a="1"/>
  <c r="G8" i="11"/>
  <c r="C13" i="16" a="1"/>
  <c r="C12" i="16" a="1"/>
  <c r="C18" i="16" a="1"/>
  <c r="E8" i="11"/>
  <c r="C17" i="16" a="1"/>
  <c r="C16" i="16" a="1"/>
  <c r="C9" i="16" a="1"/>
  <c r="C10" i="16" a="1"/>
  <c r="C8" i="11"/>
  <c r="C14" i="16" a="1"/>
  <c r="B8" i="11"/>
  <c r="C11" i="16" a="1"/>
  <c r="C15" i="16" a="1"/>
  <c r="D8" i="11"/>
  <c r="C19" i="16" a="1"/>
  <c r="C8" i="16" l="1"/>
  <c r="B12" i="16"/>
  <c r="B16" i="16"/>
  <c r="B19" i="16"/>
  <c r="B15" i="16"/>
  <c r="B11" i="16"/>
  <c r="B18" i="16"/>
  <c r="B14" i="16"/>
  <c r="B10" i="16"/>
  <c r="B17" i="16"/>
  <c r="B13" i="16"/>
  <c r="B9" i="16"/>
  <c r="B8" i="16"/>
  <c r="C16" i="16"/>
  <c r="C12" i="16"/>
  <c r="C19" i="16"/>
  <c r="C15" i="16"/>
  <c r="C11" i="16"/>
  <c r="C18" i="16"/>
  <c r="C14" i="16"/>
  <c r="C10" i="16"/>
  <c r="C17" i="16"/>
  <c r="C13" i="16"/>
  <c r="C9" i="16"/>
  <c r="F8" i="11"/>
  <c r="A9" i="11"/>
  <c r="F39" i="8"/>
  <c r="F39" i="5"/>
  <c r="F39" i="10"/>
  <c r="F39" i="15"/>
  <c r="F39" i="7"/>
  <c r="F39" i="14"/>
  <c r="F39" i="9"/>
  <c r="F39" i="6"/>
  <c r="F39" i="4"/>
  <c r="A37" i="13"/>
  <c r="A36" i="13"/>
  <c r="A38" i="13"/>
  <c r="A37" i="15"/>
  <c r="A36" i="15"/>
  <c r="A38" i="15"/>
  <c r="A38" i="12"/>
  <c r="A37" i="12"/>
  <c r="A36" i="12"/>
  <c r="A38" i="14"/>
  <c r="A37" i="14"/>
  <c r="A36" i="14"/>
  <c r="A37" i="8"/>
  <c r="A36" i="8"/>
  <c r="A38" i="8"/>
  <c r="A37" i="10"/>
  <c r="A36" i="10"/>
  <c r="A38" i="10"/>
  <c r="A38" i="7"/>
  <c r="A37" i="7"/>
  <c r="A36" i="7"/>
  <c r="A38" i="9"/>
  <c r="A37" i="9"/>
  <c r="A36" i="9"/>
  <c r="A37" i="6"/>
  <c r="A36" i="6"/>
  <c r="A38" i="6"/>
  <c r="A38" i="5"/>
  <c r="A37" i="5"/>
  <c r="A36" i="5"/>
  <c r="A37" i="4"/>
  <c r="A36" i="4"/>
  <c r="A38" i="4"/>
  <c r="A8" i="1"/>
  <c r="G9" i="11"/>
  <c r="B9" i="11"/>
  <c r="E9" i="11"/>
  <c r="D9" i="11"/>
  <c r="C9" i="11"/>
  <c r="F9" i="11" l="1"/>
  <c r="A10" i="11"/>
  <c r="D39" i="1"/>
  <c r="E39" i="1"/>
  <c r="F9" i="1"/>
  <c r="F10" i="1"/>
  <c r="F11" i="1"/>
  <c r="F36" i="1"/>
  <c r="F37" i="1"/>
  <c r="F38" i="1"/>
  <c r="F8" i="1"/>
  <c r="G10" i="11"/>
  <c r="D10" i="11"/>
  <c r="C10" i="11"/>
  <c r="E10" i="11"/>
  <c r="B10" i="11"/>
  <c r="F10" i="11" l="1"/>
  <c r="A11" i="11"/>
  <c r="H39" i="1"/>
  <c r="C39" i="1"/>
  <c r="B39" i="1"/>
  <c r="G11" i="11"/>
  <c r="E11" i="11"/>
  <c r="D11" i="11"/>
  <c r="B11" i="11"/>
  <c r="C11" i="11"/>
  <c r="F11" i="11" l="1"/>
  <c r="A12" i="11"/>
  <c r="F3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G12" i="11"/>
  <c r="E12" i="11"/>
  <c r="C12" i="11"/>
  <c r="D12" i="11"/>
  <c r="B12" i="11"/>
  <c r="A13" i="11" l="1"/>
  <c r="A36" i="1"/>
  <c r="A38" i="1"/>
  <c r="A37" i="1"/>
  <c r="G13" i="11"/>
  <c r="E13" i="11"/>
  <c r="B13" i="11"/>
  <c r="C13" i="11"/>
  <c r="D13" i="11"/>
  <c r="A14" i="11" l="1"/>
  <c r="G14" i="11"/>
  <c r="D14" i="11"/>
  <c r="C14" i="11"/>
  <c r="E14" i="11"/>
  <c r="B14" i="11"/>
  <c r="A15" i="11" l="1"/>
  <c r="G15" i="11"/>
  <c r="D15" i="11"/>
  <c r="E15" i="11"/>
  <c r="C15" i="11"/>
  <c r="B15" i="11"/>
  <c r="A16" i="11" l="1"/>
  <c r="G16" i="11"/>
  <c r="D16" i="11"/>
  <c r="B16" i="11"/>
  <c r="C16" i="11"/>
  <c r="E16" i="11"/>
  <c r="A17" i="11" l="1"/>
  <c r="G17" i="11"/>
  <c r="D17" i="11"/>
  <c r="E17" i="11"/>
  <c r="B17" i="11"/>
  <c r="C17" i="11"/>
  <c r="A18" i="11" l="1"/>
  <c r="G18" i="11"/>
  <c r="E18" i="11"/>
  <c r="B18" i="11"/>
  <c r="D18" i="11"/>
  <c r="C18" i="11"/>
  <c r="A19" i="11" l="1"/>
  <c r="G19" i="11"/>
  <c r="D19" i="11"/>
  <c r="B19" i="11"/>
  <c r="C19" i="11"/>
  <c r="E19" i="11"/>
  <c r="A20" i="11" l="1"/>
  <c r="G20" i="11"/>
  <c r="D20" i="11"/>
  <c r="E20" i="11"/>
  <c r="C20" i="11"/>
  <c r="B20" i="11"/>
  <c r="A21" i="11" l="1"/>
  <c r="G21" i="11"/>
  <c r="E21" i="11"/>
  <c r="B21" i="11"/>
  <c r="C21" i="11"/>
  <c r="D21" i="11"/>
  <c r="A22" i="11" l="1"/>
  <c r="G22" i="11"/>
  <c r="E22" i="11"/>
  <c r="D22" i="11"/>
  <c r="C22" i="11"/>
  <c r="B22" i="11"/>
  <c r="A23" i="11" l="1"/>
  <c r="G23" i="11"/>
  <c r="E23" i="11"/>
  <c r="C23" i="11"/>
  <c r="D23" i="11"/>
  <c r="B23" i="11"/>
  <c r="A24" i="11" l="1"/>
  <c r="G24" i="11"/>
  <c r="D24" i="11"/>
  <c r="E24" i="11"/>
  <c r="C24" i="11"/>
  <c r="B24" i="11"/>
  <c r="A25" i="11" l="1"/>
  <c r="G25" i="11"/>
  <c r="D25" i="11"/>
  <c r="B25" i="11"/>
  <c r="E25" i="11"/>
  <c r="C25" i="11"/>
  <c r="A26" i="11" l="1"/>
  <c r="G26" i="11"/>
  <c r="E26" i="11"/>
  <c r="A27" i="11" l="1"/>
  <c r="G27" i="11"/>
  <c r="B26" i="11"/>
  <c r="D26" i="11"/>
  <c r="C26" i="11"/>
  <c r="B27" i="11"/>
  <c r="E27" i="11"/>
  <c r="A28" i="11" l="1"/>
  <c r="G28" i="11"/>
  <c r="C27" i="11"/>
  <c r="D27" i="11"/>
  <c r="E28" i="11"/>
  <c r="B28" i="11"/>
  <c r="C28" i="11"/>
  <c r="A29" i="11" l="1"/>
  <c r="G29" i="11"/>
  <c r="D28" i="11"/>
  <c r="C29" i="11"/>
  <c r="B29" i="11"/>
  <c r="E29" i="11"/>
  <c r="D29" i="11"/>
  <c r="A30" i="11" l="1"/>
  <c r="G30" i="11"/>
  <c r="D30" i="11"/>
  <c r="B30" i="11"/>
  <c r="C30" i="11"/>
  <c r="E30" i="11"/>
  <c r="A31" i="11" l="1"/>
  <c r="G31" i="11"/>
  <c r="E31" i="11"/>
  <c r="D31" i="11"/>
  <c r="B31" i="11"/>
  <c r="C31" i="11"/>
  <c r="A32" i="11" l="1"/>
  <c r="G32" i="11"/>
  <c r="E32" i="11"/>
  <c r="C32" i="11"/>
  <c r="D32" i="11"/>
  <c r="B32" i="11"/>
  <c r="A33" i="11" l="1"/>
  <c r="G33" i="11"/>
  <c r="D33" i="11"/>
  <c r="C33" i="11"/>
  <c r="B33" i="11"/>
  <c r="E33" i="11"/>
  <c r="A34" i="11" l="1"/>
  <c r="G34" i="11"/>
  <c r="E34" i="11"/>
  <c r="B34" i="11"/>
  <c r="D34" i="11"/>
  <c r="C34" i="11"/>
  <c r="A35" i="11" l="1"/>
  <c r="G35" i="11"/>
  <c r="D35" i="11"/>
  <c r="B35" i="11"/>
  <c r="C35" i="11"/>
  <c r="E35" i="11"/>
  <c r="A37" i="11" l="1"/>
  <c r="A36" i="11"/>
  <c r="A38" i="11"/>
  <c r="G37" i="11"/>
  <c r="G38" i="11"/>
  <c r="G36" i="11"/>
  <c r="C37" i="11"/>
  <c r="E36" i="11"/>
  <c r="D36" i="11"/>
  <c r="B38" i="11"/>
  <c r="E37" i="11"/>
  <c r="D37" i="11"/>
  <c r="B36" i="11"/>
  <c r="B37" i="11"/>
  <c r="C36" i="11"/>
  <c r="B39" i="11" l="1"/>
  <c r="F36" i="11"/>
  <c r="F37" i="11"/>
  <c r="D38" i="11"/>
  <c r="E38" i="11"/>
  <c r="C38" i="11"/>
  <c r="G39" i="11" l="1"/>
  <c r="D39" i="11"/>
  <c r="C39" i="11"/>
  <c r="F38" i="11"/>
  <c r="E39" i="11"/>
  <c r="F39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<sst xmlns="http://schemas.openxmlformats.org/spreadsheetml/2006/main" count="209" uniqueCount="27">
  <si>
    <t>Stundenzettel / Zeiterfassung</t>
  </si>
  <si>
    <t>Monat</t>
  </si>
  <si>
    <t>Jahr</t>
  </si>
  <si>
    <t>Datum</t>
  </si>
  <si>
    <t>Zeitkonto</t>
  </si>
  <si>
    <t>Gesamt</t>
  </si>
  <si>
    <t>Urlaub</t>
  </si>
  <si>
    <t>Soll VM</t>
  </si>
  <si>
    <t>Ist VM</t>
  </si>
  <si>
    <t>Soll NM</t>
  </si>
  <si>
    <t>Ist NM</t>
  </si>
  <si>
    <t>Februar</t>
  </si>
  <si>
    <t>Indra Kohl</t>
  </si>
  <si>
    <t>Januar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</si>
  <si>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</si>
  <si>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</si>
  <si>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</si>
  <si>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</si>
  <si>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</si>
  <si>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</si>
  <si>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</si>
  <si>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</si>
  <si>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</si>
  <si>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</si>
  <si>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</t>
  </si>
  <si>
    <t>Ges. Std.</t>
  </si>
  <si>
    <t>Hilfsfeld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</si>
</sst>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2" borderId="0" xfId="0" applyFill="1"/>
    <xf numFmtId="2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</cellXfs>
  <cellStyles count="1">
    <cellStyle name="Standard" xfId="0" builtinId="0"/>
  </cellStyles>
  <dxfs count="75"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3" tint="0.79998168889431442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5" formatCode="\-[hh]:mm;@"/>
    </dxf>
    <dxf>
      <font>
        <b/>
        <i val="0"/>
        <color rgb="FF00B050"/>
      </font>
      <numFmt numFmtId="166" formatCode="\+[hh]: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71CA-3E95-4B30-B4AE-13985E75C7D8}">
  <dimension ref="A1:G39"/>
  <sheetViews>
    <sheetView workbookViewId="0">
      <selection activeCell="B5" sqref="B5"/>
    </sheetView>
  </sheetViews>
  <sheetFormatPr baseColWidth="10" defaultRowHeight="14.4" x14ac:dyDescent="0.3"/>
  <cols>
    <col min="1" max="1" width="18" customWidth="1"/>
    <col min="6" max="6" width="12.77734375" customWidth="1"/>
    <col min="7" max="7" width="12.6640625" customWidth="1"/>
  </cols>
  <sheetData>
    <row r="1" spans="1:7" x14ac:dyDescent="0.3">
      <c r="A1" t="s">
        <v>0</v>
      </c>
    </row>
    <row r="3" spans="1:7" x14ac:dyDescent="0.3">
      <c r="A3" t="s">
        <v>12</v>
      </c>
    </row>
    <row r="5" spans="1:7" x14ac:dyDescent="0.3">
      <c r="A5" t="s">
        <v>1</v>
      </c>
      <c r="B5" s="2" t="s">
        <v>13</v>
      </c>
      <c r="C5" t="s">
        <v>2</v>
      </c>
      <c r="F5" s="2">
        <v>2015</v>
      </c>
    </row>
    <row r="7" spans="1:7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</row>
    <row r="8" spans="1:7" x14ac:dyDescent="0.3">
      <c r="A8" s="1">
        <f>IFERROR(DATEVALUE(CONCATENATE(1,B5,F5)),"")</f>
        <v>42005</v>
      </c>
      <c r="B8" s="3">
        <f ca="1">IFERROR(IF(VLOOKUP($A8,INDIRECT($B$5),2,FALSE)=0,"",VLOOKUP($A8,INDIRECT($B$5),2,FALSE)),"")</f>
        <v>0.16666666666666666</v>
      </c>
      <c r="C8" s="3">
        <f ca="1">IFERROR(IF(VLOOKUP($A8,INDIRECT($B$5),3,FALSE)=0,"",VLOOKUP($A8,INDIRECT($B$5),3,FALSE)),"")</f>
        <v>0.125</v>
      </c>
      <c r="D8" s="3">
        <f ca="1">IFERROR(IF(VLOOKUP($A8,INDIRECT($B$5),4,FALSE)=0,"",VLOOKUP($A8,INDIRECT($B$5),4,FALSE)),"")</f>
        <v>0.14583333333333334</v>
      </c>
      <c r="E8" s="3">
        <f ca="1">IFERROR(IF(VLOOKUP($A8,INDIRECT($B$5),5,FALSE)=0,"",VLOOKUP($A8,INDIRECT($B$5),5,FALSE)),"")</f>
        <v>0.15625</v>
      </c>
      <c r="F8" s="3">
        <f t="shared" ref="F8:F38" ca="1" si="0">IF(OR(B8="",C8="",D8="",E8=""),"",ABS((C8+E8)-(B8+D8)))</f>
        <v>3.125E-2</v>
      </c>
      <c r="G8" s="9" t="str">
        <f ca="1">IFERROR(IF(VLOOKUP($A8,INDIRECT($B$5),8,FALSE)=0,"",VLOOKUP($A8,INDIRECT($B$5),8,FALSE)),"")</f>
        <v/>
      </c>
    </row>
    <row r="9" spans="1:7" x14ac:dyDescent="0.3">
      <c r="A9" s="1">
        <f>IFERROR(A8+1,"")</f>
        <v>42006</v>
      </c>
      <c r="B9" s="3">
        <f t="shared" ref="B9:B38" ca="1" si="1">IFERROR(IF(VLOOKUP($A9,INDIRECT($B$5),2,FALSE)=0,"",VLOOKUP($A9,INDIRECT($B$5),2,FALSE)),"")</f>
        <v>0.16666666666666666</v>
      </c>
      <c r="C9" s="3">
        <f t="shared" ref="C9:C38" ca="1" si="2">IFERROR(IF(VLOOKUP($A9,INDIRECT($B$5),3,FALSE)=0,"",VLOOKUP($A9,INDIRECT($B$5),3,FALSE)),"")</f>
        <v>0.16666666666666666</v>
      </c>
      <c r="D9" s="3">
        <f t="shared" ref="D9:D38" ca="1" si="3">IFERROR(IF(VLOOKUP($A9,INDIRECT($B$5),4,FALSE)=0,"",VLOOKUP($A9,INDIRECT($B$5),4,FALSE)),"")</f>
        <v>0.14583333333333334</v>
      </c>
      <c r="E9" s="3">
        <f t="shared" ref="E9:E38" ca="1" si="4">IFERROR(IF(VLOOKUP($A9,INDIRECT($B$5),5,FALSE)=0,"",VLOOKUP($A9,INDIRECT($B$5),5,FALSE)),"")</f>
        <v>0.15625</v>
      </c>
      <c r="F9" s="3">
        <f t="shared" ca="1" si="0"/>
        <v>1.041666666666663E-2</v>
      </c>
      <c r="G9" s="9" t="str">
        <f t="shared" ref="G9:G38" ca="1" si="5">IFERROR(IF(VLOOKUP($A9,INDIRECT($B$5),8,FALSE)=0,"",VLOOKUP($A9,INDIRECT($B$5),8,FALSE)),"")</f>
        <v/>
      </c>
    </row>
    <row r="10" spans="1:7" x14ac:dyDescent="0.3">
      <c r="A10" s="1">
        <f t="shared" ref="A10:A35" si="6">IFERROR(A9+1,"")</f>
        <v>42007</v>
      </c>
      <c r="B10" s="3">
        <f t="shared" ca="1" si="1"/>
        <v>0.16666666666666666</v>
      </c>
      <c r="C10" s="3">
        <f t="shared" ca="1" si="2"/>
        <v>0.17708333333333334</v>
      </c>
      <c r="D10" s="3">
        <f t="shared" ca="1" si="3"/>
        <v>0.14583333333333334</v>
      </c>
      <c r="E10" s="3">
        <f t="shared" ca="1" si="4"/>
        <v>0.15625</v>
      </c>
      <c r="F10" s="3">
        <f t="shared" ca="1" si="0"/>
        <v>2.083333333333337E-2</v>
      </c>
      <c r="G10" s="9" t="str">
        <f t="shared" ca="1" si="5"/>
        <v/>
      </c>
    </row>
    <row r="11" spans="1:7" x14ac:dyDescent="0.3">
      <c r="A11" s="1">
        <f t="shared" si="6"/>
        <v>42008</v>
      </c>
      <c r="B11" s="3">
        <f t="shared" ca="1" si="1"/>
        <v>0.16666666666666666</v>
      </c>
      <c r="C11" s="3">
        <f t="shared" ca="1" si="2"/>
        <v>0.125</v>
      </c>
      <c r="D11" s="3">
        <f t="shared" ca="1" si="3"/>
        <v>0.14583333333333334</v>
      </c>
      <c r="E11" s="3">
        <f t="shared" ca="1" si="4"/>
        <v>8.3333333333333329E-2</v>
      </c>
      <c r="F11" s="3">
        <f t="shared" ca="1" si="0"/>
        <v>0.10416666666666669</v>
      </c>
      <c r="G11" s="9" t="str">
        <f t="shared" ca="1" si="5"/>
        <v/>
      </c>
    </row>
    <row r="12" spans="1:7" x14ac:dyDescent="0.3">
      <c r="A12" s="1">
        <f t="shared" si="6"/>
        <v>42009</v>
      </c>
      <c r="B12" s="3" t="str">
        <f t="shared" ca="1" si="1"/>
        <v/>
      </c>
      <c r="C12" s="3" t="str">
        <f t="shared" ca="1" si="2"/>
        <v/>
      </c>
      <c r="D12" s="3" t="str">
        <f t="shared" ca="1" si="3"/>
        <v/>
      </c>
      <c r="E12" s="3" t="str">
        <f t="shared" ca="1" si="4"/>
        <v/>
      </c>
      <c r="F12" s="3"/>
      <c r="G12" s="9" t="str">
        <f t="shared" ca="1" si="5"/>
        <v>ja</v>
      </c>
    </row>
    <row r="13" spans="1:7" x14ac:dyDescent="0.3">
      <c r="A13" s="1">
        <f t="shared" si="6"/>
        <v>42010</v>
      </c>
      <c r="B13" s="3">
        <f t="shared" ca="1" si="1"/>
        <v>0.16666666666666699</v>
      </c>
      <c r="C13" s="3">
        <f t="shared" ca="1" si="2"/>
        <v>0.125</v>
      </c>
      <c r="D13" s="3">
        <f t="shared" ca="1" si="3"/>
        <v>0.14583333333333301</v>
      </c>
      <c r="E13" s="3">
        <f t="shared" ca="1" si="4"/>
        <v>0.15625</v>
      </c>
      <c r="F13" s="3"/>
      <c r="G13" s="9" t="str">
        <f t="shared" ca="1" si="5"/>
        <v/>
      </c>
    </row>
    <row r="14" spans="1:7" x14ac:dyDescent="0.3">
      <c r="A14" s="1">
        <f t="shared" si="6"/>
        <v>42011</v>
      </c>
      <c r="B14" s="3">
        <f t="shared" ca="1" si="1"/>
        <v>0.16666666666666699</v>
      </c>
      <c r="C14" s="3">
        <f t="shared" ca="1" si="2"/>
        <v>0.16666666666666666</v>
      </c>
      <c r="D14" s="3">
        <f t="shared" ca="1" si="3"/>
        <v>0.14583333333333301</v>
      </c>
      <c r="E14" s="3">
        <f t="shared" ca="1" si="4"/>
        <v>0.15625</v>
      </c>
      <c r="F14" s="3"/>
      <c r="G14" s="9" t="str">
        <f t="shared" ca="1" si="5"/>
        <v/>
      </c>
    </row>
    <row r="15" spans="1:7" x14ac:dyDescent="0.3">
      <c r="A15" s="1">
        <f t="shared" si="6"/>
        <v>42012</v>
      </c>
      <c r="B15" s="3">
        <f t="shared" ca="1" si="1"/>
        <v>0.16666666666666699</v>
      </c>
      <c r="C15" s="3">
        <f t="shared" ca="1" si="2"/>
        <v>0.17708333333333334</v>
      </c>
      <c r="D15" s="3">
        <f t="shared" ca="1" si="3"/>
        <v>0.14583333333333301</v>
      </c>
      <c r="E15" s="3">
        <f t="shared" ca="1" si="4"/>
        <v>0.15625</v>
      </c>
      <c r="F15" s="3"/>
      <c r="G15" s="9" t="str">
        <f t="shared" ca="1" si="5"/>
        <v/>
      </c>
    </row>
    <row r="16" spans="1:7" x14ac:dyDescent="0.3">
      <c r="A16" s="1">
        <f t="shared" si="6"/>
        <v>42013</v>
      </c>
      <c r="B16" s="3">
        <f t="shared" ca="1" si="1"/>
        <v>0.16666666666666699</v>
      </c>
      <c r="C16" s="3">
        <f t="shared" ca="1" si="2"/>
        <v>0.125</v>
      </c>
      <c r="D16" s="3">
        <f t="shared" ca="1" si="3"/>
        <v>0.14583333333333301</v>
      </c>
      <c r="E16" s="3">
        <f t="shared" ca="1" si="4"/>
        <v>8.3333333333333329E-2</v>
      </c>
      <c r="F16" s="3"/>
      <c r="G16" s="9" t="str">
        <f t="shared" ca="1" si="5"/>
        <v/>
      </c>
    </row>
    <row r="17" spans="1:7" x14ac:dyDescent="0.3">
      <c r="A17" s="1">
        <f t="shared" si="6"/>
        <v>42014</v>
      </c>
      <c r="B17" s="3" t="str">
        <f t="shared" ca="1" si="1"/>
        <v/>
      </c>
      <c r="C17" s="3" t="str">
        <f t="shared" ca="1" si="2"/>
        <v/>
      </c>
      <c r="D17" s="3" t="str">
        <f t="shared" ca="1" si="3"/>
        <v/>
      </c>
      <c r="E17" s="3" t="str">
        <f t="shared" ca="1" si="4"/>
        <v/>
      </c>
      <c r="F17" s="3"/>
      <c r="G17" s="9" t="str">
        <f t="shared" ca="1" si="5"/>
        <v>ja</v>
      </c>
    </row>
    <row r="18" spans="1:7" x14ac:dyDescent="0.3">
      <c r="A18" s="1">
        <f t="shared" si="6"/>
        <v>42015</v>
      </c>
      <c r="B18" s="3">
        <f t="shared" ca="1" si="1"/>
        <v>0.16666666666666699</v>
      </c>
      <c r="C18" s="3">
        <f t="shared" ca="1" si="2"/>
        <v>0.125</v>
      </c>
      <c r="D18" s="3">
        <f t="shared" ca="1" si="3"/>
        <v>0.14583333333333301</v>
      </c>
      <c r="E18" s="3">
        <f t="shared" ca="1" si="4"/>
        <v>0.15625</v>
      </c>
      <c r="F18" s="3"/>
      <c r="G18" s="9" t="str">
        <f t="shared" ca="1" si="5"/>
        <v/>
      </c>
    </row>
    <row r="19" spans="1:7" x14ac:dyDescent="0.3">
      <c r="A19" s="1">
        <f t="shared" si="6"/>
        <v>42016</v>
      </c>
      <c r="B19" s="3">
        <f t="shared" ca="1" si="1"/>
        <v>0.16666666666666699</v>
      </c>
      <c r="C19" s="3">
        <f t="shared" ca="1" si="2"/>
        <v>0.16666666666666666</v>
      </c>
      <c r="D19" s="3">
        <f t="shared" ca="1" si="3"/>
        <v>0.14583333333333301</v>
      </c>
      <c r="E19" s="3">
        <f t="shared" ca="1" si="4"/>
        <v>0.15625</v>
      </c>
      <c r="F19" s="3"/>
      <c r="G19" s="9" t="str">
        <f t="shared" ca="1" si="5"/>
        <v/>
      </c>
    </row>
    <row r="20" spans="1:7" x14ac:dyDescent="0.3">
      <c r="A20" s="1">
        <f t="shared" si="6"/>
        <v>42017</v>
      </c>
      <c r="B20" s="3">
        <f t="shared" ca="1" si="1"/>
        <v>0.16666666666666699</v>
      </c>
      <c r="C20" s="3">
        <f t="shared" ca="1" si="2"/>
        <v>0.17708333333333334</v>
      </c>
      <c r="D20" s="3">
        <f t="shared" ca="1" si="3"/>
        <v>0.14583333333333301</v>
      </c>
      <c r="E20" s="3">
        <f t="shared" ca="1" si="4"/>
        <v>0.15625</v>
      </c>
      <c r="F20" s="3"/>
      <c r="G20" s="9" t="str">
        <f t="shared" ca="1" si="5"/>
        <v/>
      </c>
    </row>
    <row r="21" spans="1:7" x14ac:dyDescent="0.3">
      <c r="A21" s="1">
        <f t="shared" si="6"/>
        <v>42018</v>
      </c>
      <c r="B21" s="3">
        <f t="shared" ca="1" si="1"/>
        <v>0.16666666666666699</v>
      </c>
      <c r="C21" s="3">
        <f t="shared" ca="1" si="2"/>
        <v>0.125</v>
      </c>
      <c r="D21" s="3">
        <f t="shared" ca="1" si="3"/>
        <v>0.14583333333333301</v>
      </c>
      <c r="E21" s="3">
        <f t="shared" ca="1" si="4"/>
        <v>8.3333333333333329E-2</v>
      </c>
      <c r="F21" s="3"/>
      <c r="G21" s="9" t="str">
        <f t="shared" ca="1" si="5"/>
        <v/>
      </c>
    </row>
    <row r="22" spans="1:7" x14ac:dyDescent="0.3">
      <c r="A22" s="1">
        <f t="shared" si="6"/>
        <v>42019</v>
      </c>
      <c r="B22" s="3" t="str">
        <f t="shared" ca="1" si="1"/>
        <v/>
      </c>
      <c r="C22" s="3" t="str">
        <f t="shared" ca="1" si="2"/>
        <v/>
      </c>
      <c r="D22" s="3" t="str">
        <f t="shared" ca="1" si="3"/>
        <v/>
      </c>
      <c r="E22" s="3" t="str">
        <f t="shared" ca="1" si="4"/>
        <v/>
      </c>
      <c r="F22" s="3"/>
      <c r="G22" s="9" t="str">
        <f t="shared" ca="1" si="5"/>
        <v>ja</v>
      </c>
    </row>
    <row r="23" spans="1:7" x14ac:dyDescent="0.3">
      <c r="A23" s="1">
        <f t="shared" si="6"/>
        <v>42020</v>
      </c>
      <c r="B23" s="3">
        <f t="shared" ca="1" si="1"/>
        <v>0.16666666666666699</v>
      </c>
      <c r="C23" s="3">
        <f t="shared" ca="1" si="2"/>
        <v>0.125</v>
      </c>
      <c r="D23" s="3">
        <f t="shared" ca="1" si="3"/>
        <v>0.14583333333333301</v>
      </c>
      <c r="E23" s="3">
        <f t="shared" ca="1" si="4"/>
        <v>0.15625</v>
      </c>
      <c r="F23" s="3"/>
      <c r="G23" s="9" t="str">
        <f t="shared" ca="1" si="5"/>
        <v/>
      </c>
    </row>
    <row r="24" spans="1:7" x14ac:dyDescent="0.3">
      <c r="A24" s="1">
        <f t="shared" si="6"/>
        <v>42021</v>
      </c>
      <c r="B24" s="3">
        <f t="shared" ca="1" si="1"/>
        <v>0.16666666666666699</v>
      </c>
      <c r="C24" s="3">
        <f t="shared" ca="1" si="2"/>
        <v>0.16666666666666666</v>
      </c>
      <c r="D24" s="3">
        <f t="shared" ca="1" si="3"/>
        <v>0.14583333333333301</v>
      </c>
      <c r="E24" s="3">
        <f t="shared" ca="1" si="4"/>
        <v>0.15625</v>
      </c>
      <c r="F24" s="3"/>
      <c r="G24" s="9" t="str">
        <f t="shared" ca="1" si="5"/>
        <v/>
      </c>
    </row>
    <row r="25" spans="1:7" x14ac:dyDescent="0.3">
      <c r="A25" s="1">
        <f t="shared" si="6"/>
        <v>42022</v>
      </c>
      <c r="B25" s="3">
        <f t="shared" ca="1" si="1"/>
        <v>0.16666666666666699</v>
      </c>
      <c r="C25" s="3">
        <f t="shared" ca="1" si="2"/>
        <v>0.17708333333333334</v>
      </c>
      <c r="D25" s="3">
        <f t="shared" ca="1" si="3"/>
        <v>0.14583333333333301</v>
      </c>
      <c r="E25" s="3">
        <f t="shared" ca="1" si="4"/>
        <v>0.15625</v>
      </c>
      <c r="F25" s="3"/>
      <c r="G25" s="9" t="str">
        <f t="shared" ca="1" si="5"/>
        <v/>
      </c>
    </row>
    <row r="26" spans="1:7" x14ac:dyDescent="0.3">
      <c r="A26" s="1">
        <f t="shared" si="6"/>
        <v>42023</v>
      </c>
      <c r="B26" s="3">
        <f t="shared" ca="1" si="1"/>
        <v>0.16666666666666699</v>
      </c>
      <c r="C26" s="3">
        <f t="shared" ca="1" si="2"/>
        <v>0.125</v>
      </c>
      <c r="D26" s="3">
        <f t="shared" ca="1" si="3"/>
        <v>0.14583333333333301</v>
      </c>
      <c r="E26" s="3">
        <f t="shared" ca="1" si="4"/>
        <v>8.3333333333333329E-2</v>
      </c>
      <c r="F26" s="3"/>
      <c r="G26" s="9" t="str">
        <f t="shared" ca="1" si="5"/>
        <v/>
      </c>
    </row>
    <row r="27" spans="1:7" x14ac:dyDescent="0.3">
      <c r="A27" s="1">
        <f t="shared" si="6"/>
        <v>42024</v>
      </c>
      <c r="B27" s="3" t="str">
        <f t="shared" ca="1" si="1"/>
        <v/>
      </c>
      <c r="C27" s="3" t="str">
        <f t="shared" ca="1" si="2"/>
        <v/>
      </c>
      <c r="D27" s="3" t="str">
        <f t="shared" ca="1" si="3"/>
        <v/>
      </c>
      <c r="E27" s="3" t="str">
        <f t="shared" ca="1" si="4"/>
        <v/>
      </c>
      <c r="F27" s="3"/>
      <c r="G27" s="9" t="str">
        <f t="shared" ca="1" si="5"/>
        <v>ja</v>
      </c>
    </row>
    <row r="28" spans="1:7" x14ac:dyDescent="0.3">
      <c r="A28" s="1">
        <f t="shared" si="6"/>
        <v>42025</v>
      </c>
      <c r="B28" s="3">
        <f t="shared" ca="1" si="1"/>
        <v>0.16666666666666699</v>
      </c>
      <c r="C28" s="3">
        <f t="shared" ca="1" si="2"/>
        <v>0.125</v>
      </c>
      <c r="D28" s="3">
        <f t="shared" ca="1" si="3"/>
        <v>0.14583333333333301</v>
      </c>
      <c r="E28" s="3">
        <f t="shared" ca="1" si="4"/>
        <v>0.15625</v>
      </c>
      <c r="F28" s="3"/>
      <c r="G28" s="9" t="str">
        <f t="shared" ca="1" si="5"/>
        <v/>
      </c>
    </row>
    <row r="29" spans="1:7" x14ac:dyDescent="0.3">
      <c r="A29" s="1">
        <f t="shared" si="6"/>
        <v>42026</v>
      </c>
      <c r="B29" s="3">
        <f t="shared" ca="1" si="1"/>
        <v>0.16666666666666699</v>
      </c>
      <c r="C29" s="3">
        <f t="shared" ca="1" si="2"/>
        <v>0.16666666666666666</v>
      </c>
      <c r="D29" s="3">
        <f t="shared" ca="1" si="3"/>
        <v>0.14583333333333301</v>
      </c>
      <c r="E29" s="3">
        <f t="shared" ca="1" si="4"/>
        <v>0.15625</v>
      </c>
      <c r="F29" s="3"/>
      <c r="G29" s="9" t="str">
        <f t="shared" ca="1" si="5"/>
        <v/>
      </c>
    </row>
    <row r="30" spans="1:7" x14ac:dyDescent="0.3">
      <c r="A30" s="1">
        <f t="shared" si="6"/>
        <v>42027</v>
      </c>
      <c r="B30" s="3">
        <f t="shared" ca="1" si="1"/>
        <v>0.16666666666666699</v>
      </c>
      <c r="C30" s="3">
        <f t="shared" ca="1" si="2"/>
        <v>0.17708333333333334</v>
      </c>
      <c r="D30" s="3">
        <f t="shared" ca="1" si="3"/>
        <v>0.14583333333333301</v>
      </c>
      <c r="E30" s="3">
        <f t="shared" ca="1" si="4"/>
        <v>0.15625</v>
      </c>
      <c r="F30" s="3"/>
      <c r="G30" s="9" t="str">
        <f t="shared" ca="1" si="5"/>
        <v/>
      </c>
    </row>
    <row r="31" spans="1:7" x14ac:dyDescent="0.3">
      <c r="A31" s="1">
        <f t="shared" si="6"/>
        <v>42028</v>
      </c>
      <c r="B31" s="3">
        <f t="shared" ca="1" si="1"/>
        <v>0.16666666666666699</v>
      </c>
      <c r="C31" s="3">
        <f t="shared" ca="1" si="2"/>
        <v>0.125</v>
      </c>
      <c r="D31" s="3">
        <f t="shared" ca="1" si="3"/>
        <v>0.14583333333333301</v>
      </c>
      <c r="E31" s="3">
        <f t="shared" ca="1" si="4"/>
        <v>8.3333333333333329E-2</v>
      </c>
      <c r="F31" s="3"/>
      <c r="G31" s="9" t="str">
        <f t="shared" ca="1" si="5"/>
        <v/>
      </c>
    </row>
    <row r="32" spans="1:7" x14ac:dyDescent="0.3">
      <c r="A32" s="1">
        <f t="shared" si="6"/>
        <v>42029</v>
      </c>
      <c r="B32" s="3" t="str">
        <f t="shared" ca="1" si="1"/>
        <v/>
      </c>
      <c r="C32" s="3" t="str">
        <f t="shared" ca="1" si="2"/>
        <v/>
      </c>
      <c r="D32" s="3" t="str">
        <f t="shared" ca="1" si="3"/>
        <v/>
      </c>
      <c r="E32" s="3" t="str">
        <f t="shared" ca="1" si="4"/>
        <v/>
      </c>
      <c r="F32" s="3"/>
      <c r="G32" s="9" t="str">
        <f t="shared" ca="1" si="5"/>
        <v>ja</v>
      </c>
    </row>
    <row r="33" spans="1:7" x14ac:dyDescent="0.3">
      <c r="A33" s="1">
        <f t="shared" si="6"/>
        <v>42030</v>
      </c>
      <c r="B33" s="3">
        <f t="shared" ca="1" si="1"/>
        <v>0.16666666666666699</v>
      </c>
      <c r="C33" s="3">
        <f t="shared" ca="1" si="2"/>
        <v>0.125</v>
      </c>
      <c r="D33" s="3">
        <f t="shared" ca="1" si="3"/>
        <v>0.14583333333333301</v>
      </c>
      <c r="E33" s="3">
        <f t="shared" ca="1" si="4"/>
        <v>0.15625</v>
      </c>
      <c r="F33" s="3"/>
      <c r="G33" s="9" t="str">
        <f t="shared" ca="1" si="5"/>
        <v/>
      </c>
    </row>
    <row r="34" spans="1:7" x14ac:dyDescent="0.3">
      <c r="A34" s="1">
        <f t="shared" si="6"/>
        <v>42031</v>
      </c>
      <c r="B34" s="3">
        <f t="shared" ca="1" si="1"/>
        <v>0.16666666666666699</v>
      </c>
      <c r="C34" s="3">
        <f t="shared" ca="1" si="2"/>
        <v>0.16666666666666666</v>
      </c>
      <c r="D34" s="3">
        <f t="shared" ca="1" si="3"/>
        <v>0.14583333333333301</v>
      </c>
      <c r="E34" s="3">
        <f t="shared" ca="1" si="4"/>
        <v>0.15625</v>
      </c>
      <c r="F34" s="3"/>
      <c r="G34" s="9" t="str">
        <f t="shared" ca="1" si="5"/>
        <v/>
      </c>
    </row>
    <row r="35" spans="1:7" x14ac:dyDescent="0.3">
      <c r="A35" s="1">
        <f t="shared" si="6"/>
        <v>42032</v>
      </c>
      <c r="B35" s="3">
        <f t="shared" ca="1" si="1"/>
        <v>0.16666666666666699</v>
      </c>
      <c r="C35" s="3">
        <f t="shared" ca="1" si="2"/>
        <v>0.17708333333333334</v>
      </c>
      <c r="D35" s="3">
        <f t="shared" ca="1" si="3"/>
        <v>0.14583333333333301</v>
      </c>
      <c r="E35" s="3">
        <f t="shared" ca="1" si="4"/>
        <v>0.15625</v>
      </c>
      <c r="F35" s="3"/>
      <c r="G35" s="9" t="str">
        <f t="shared" ca="1" si="5"/>
        <v/>
      </c>
    </row>
    <row r="36" spans="1:7" x14ac:dyDescent="0.3">
      <c r="A36" s="1">
        <f>IFERROR(IF(MONTH($A$35)=MONTH($A$35+1),$A$35+1,""),"")</f>
        <v>42033</v>
      </c>
      <c r="B36" s="3">
        <f t="shared" ca="1" si="1"/>
        <v>0.16666666666666699</v>
      </c>
      <c r="C36" s="3">
        <f t="shared" ca="1" si="2"/>
        <v>0.125</v>
      </c>
      <c r="D36" s="3">
        <f t="shared" ca="1" si="3"/>
        <v>0.14583333333333301</v>
      </c>
      <c r="E36" s="3">
        <f t="shared" ca="1" si="4"/>
        <v>8.3333333333333329E-2</v>
      </c>
      <c r="F36" s="3">
        <f t="shared" ca="1" si="0"/>
        <v>0.10416666666666669</v>
      </c>
      <c r="G36" s="9" t="str">
        <f t="shared" ca="1" si="5"/>
        <v/>
      </c>
    </row>
    <row r="37" spans="1:7" x14ac:dyDescent="0.3">
      <c r="A37" s="1">
        <f>IFERROR(IF(MONTH($A$35)=MONTH($A$35+2),$A$35+2,""),"")</f>
        <v>42034</v>
      </c>
      <c r="B37" s="3" t="str">
        <f t="shared" ca="1" si="1"/>
        <v/>
      </c>
      <c r="C37" s="3" t="str">
        <f t="shared" ca="1" si="2"/>
        <v/>
      </c>
      <c r="D37" s="3" t="str">
        <f t="shared" ca="1" si="3"/>
        <v/>
      </c>
      <c r="E37" s="3" t="str">
        <f t="shared" ca="1" si="4"/>
        <v/>
      </c>
      <c r="F37" s="3" t="str">
        <f t="shared" ca="1" si="0"/>
        <v/>
      </c>
      <c r="G37" s="9" t="str">
        <f t="shared" ca="1" si="5"/>
        <v>ja</v>
      </c>
    </row>
    <row r="38" spans="1:7" x14ac:dyDescent="0.3">
      <c r="A38" s="1">
        <f>IFERROR(IF(MONTH($A$35)=MONTH($A$35+3),$A$35+3,""),"")</f>
        <v>42035</v>
      </c>
      <c r="B38" s="3">
        <f t="shared" ca="1" si="1"/>
        <v>0.16666666666666699</v>
      </c>
      <c r="C38" s="3">
        <f t="shared" ca="1" si="2"/>
        <v>0.125</v>
      </c>
      <c r="D38" s="3">
        <f t="shared" ca="1" si="3"/>
        <v>0.14583333333333301</v>
      </c>
      <c r="E38" s="3">
        <f t="shared" ca="1" si="4"/>
        <v>0.15625</v>
      </c>
      <c r="F38" s="3">
        <f t="shared" ca="1" si="0"/>
        <v>3.125E-2</v>
      </c>
      <c r="G38" s="9" t="str">
        <f t="shared" ca="1" si="5"/>
        <v/>
      </c>
    </row>
    <row r="39" spans="1:7" x14ac:dyDescent="0.3">
      <c r="A39" s="5" t="s">
        <v>5</v>
      </c>
      <c r="B39" s="4">
        <f ca="1">SUM(B8:B38)</f>
        <v>4.1666666666666732</v>
      </c>
      <c r="C39" s="4">
        <f t="shared" ref="C39:E39" ca="1" si="7">SUM(C8:C38)</f>
        <v>3.6875</v>
      </c>
      <c r="D39" s="4">
        <f t="shared" ca="1" si="7"/>
        <v>3.6458333333333268</v>
      </c>
      <c r="E39" s="4">
        <f t="shared" ca="1" si="7"/>
        <v>3.4687500000000004</v>
      </c>
      <c r="F39" s="3">
        <f ca="1">ABS((C39+E39)-(B39+D39))</f>
        <v>0.65625</v>
      </c>
      <c r="G39" s="9">
        <f ca="1">COUNTIF(G8:G38,"ja")</f>
        <v>6</v>
      </c>
    </row>
  </sheetData>
  <conditionalFormatting sqref="F8:F39">
    <cfRule type="expression" dxfId="74" priority="4">
      <formula>$C8+$E8&gt;$B8+$D8</formula>
    </cfRule>
    <cfRule type="expression" dxfId="73" priority="5">
      <formula>$C8+$E8&lt;$B8+$D8</formula>
    </cfRule>
  </conditionalFormatting>
  <conditionalFormatting sqref="A8:G38">
    <cfRule type="expression" dxfId="72" priority="3">
      <formula>$G8="ja"</formula>
    </cfRule>
  </conditionalFormatting>
  <conditionalFormatting sqref="F39">
    <cfRule type="expression" dxfId="71" priority="2">
      <formula>$G39="ja"</formula>
    </cfRule>
  </conditionalFormatting>
  <conditionalFormatting sqref="D8:D38">
    <cfRule type="cellIs" dxfId="70" priority="1" operator="equal">
      <formula>0</formula>
    </cfRule>
  </conditionalFormatting>
  <dataValidations count="1">
    <dataValidation type="list" allowBlank="1" showInputMessage="1" showErrorMessage="1" errorTitle="Monat nicht vorhanden" error="Bitte auswählen" promptTitle="Monat" prompt="Bitte auswählen" sqref="B5" xr:uid="{3870CF20-BC36-4C82-8939-0ED1A8007B1D}">
      <formula1>"Januar,Februar,März,April,Mai,Juni,Juli,August,September,Oktober,November,Dezember"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A7E9-E04B-426E-97DE-6D4B3E7BC2B7}">
  <dimension ref="A1:AH19"/>
  <sheetViews>
    <sheetView tabSelected="1" workbookViewId="0">
      <selection activeCell="B8" sqref="B8"/>
    </sheetView>
  </sheetViews>
  <sheetFormatPr baseColWidth="10" defaultRowHeight="14.4" x14ac:dyDescent="0.3"/>
  <cols>
    <col min="4" max="4" width="10.109375" style="7" bestFit="1" customWidth="1"/>
    <col min="5" max="34" width="6.77734375" style="7" customWidth="1"/>
  </cols>
  <sheetData>
    <row r="1" spans="1:34" x14ac:dyDescent="0.3">
      <c r="A1" t="s">
        <v>0</v>
      </c>
    </row>
    <row r="3" spans="1:34" x14ac:dyDescent="0.3">
      <c r="A3" t="s">
        <v>12</v>
      </c>
    </row>
    <row r="5" spans="1:34" x14ac:dyDescent="0.3">
      <c r="A5" t="s">
        <v>2</v>
      </c>
      <c r="B5">
        <f>Übersicht!F5</f>
        <v>2015</v>
      </c>
      <c r="D5" s="8"/>
    </row>
    <row r="7" spans="1:34" x14ac:dyDescent="0.3">
      <c r="A7" t="s">
        <v>1</v>
      </c>
      <c r="B7" t="s">
        <v>25</v>
      </c>
      <c r="C7" t="s">
        <v>6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  <c r="Q7" s="7">
        <v>14</v>
      </c>
      <c r="R7" s="7">
        <v>15</v>
      </c>
      <c r="S7" s="7">
        <v>16</v>
      </c>
      <c r="T7" s="7">
        <v>17</v>
      </c>
      <c r="U7" s="7">
        <v>18</v>
      </c>
      <c r="V7" s="7">
        <v>19</v>
      </c>
      <c r="W7" s="7">
        <v>20</v>
      </c>
      <c r="X7" s="7">
        <v>21</v>
      </c>
      <c r="Y7" s="7">
        <v>22</v>
      </c>
      <c r="Z7" s="7">
        <v>23</v>
      </c>
      <c r="AA7" s="7">
        <v>24</v>
      </c>
      <c r="AB7" s="7">
        <v>25</v>
      </c>
      <c r="AC7" s="7">
        <v>26</v>
      </c>
      <c r="AD7" s="7">
        <v>27</v>
      </c>
      <c r="AE7" s="7">
        <v>28</v>
      </c>
      <c r="AF7" s="7">
        <v>29</v>
      </c>
      <c r="AG7" s="7">
        <v>30</v>
      </c>
      <c r="AH7" s="7">
        <v>31</v>
      </c>
    </row>
    <row r="8" spans="1:34" x14ac:dyDescent="0.3">
      <c r="A8" t="s">
        <v>13</v>
      </c>
      <c r="B8" s="7" t="str" cm="1">
        <f t="array" aca="1" ref="B8" ca="1">IF(INDIRECT(A8&amp;"!G39")&lt;0,TEXT(ABS(INDIRECT(A8&amp;"!G39")),"-hh:mm"),TEXT(INDIRECT(A8&amp;"!G39"),"+hh:mm"))</f>
        <v>-15:45</v>
      </c>
      <c r="C8" s="7" cm="1">
        <f t="array" aca="1" ref="C8" ca="1">INDIRECT(A8&amp;"!H39")</f>
        <v>6</v>
      </c>
      <c r="D8" s="7" t="str">
        <f ca="1">IFERROR(IF(IFERROR(VLOOKUP(DATEVALUE(D$7&amp;"."&amp;$A8&amp;"."&amp;$B$5),INDIRECT($A8),7,FALSE),"")&lt;0,TEXT(ABS(IFERROR(VLOOKUP(DATEVALUE(D$7&amp;"."&amp;$A8&amp;"."&amp;$B$5),INDIRECT($A8),7,FALSE),"")),"-hh:mm"),TEXT(IFERROR(VLOOKUP(DATEVALUE(D$7&amp;"."&amp;$A8&amp;"."&amp;$B$5),INDIRECT($A8),7,FALSE),""),"+hh:mm")),"")</f>
        <v>-00:45</v>
      </c>
      <c r="E8" s="7" t="str">
        <f t="shared" ref="E8:AH16" ca="1" si="0">IFERROR(IF(IFERROR(VLOOKUP(DATEVALUE(E$7&amp;"."&amp;$A8&amp;"."&amp;$B$5),INDIRECT($A8),7,FALSE),"")&lt;0,TEXT(ABS(IFERROR(VLOOKUP(DATEVALUE(E$7&amp;"."&amp;$A8&amp;"."&amp;$B$5),INDIRECT($A8),7,FALSE),"")),"-hh:mm"),TEXT(IFERROR(VLOOKUP(DATEVALUE(E$7&amp;"."&amp;$A8&amp;"."&amp;$B$5),INDIRECT($A8),7,FALSE),""),"+hh:mm")),"")</f>
        <v>+00:15</v>
      </c>
      <c r="F8" s="7" t="str">
        <f t="shared" ca="1" si="0"/>
        <v>+00:30</v>
      </c>
      <c r="G8" s="7" t="str">
        <f t="shared" ca="1" si="0"/>
        <v>-02:30</v>
      </c>
      <c r="H8" s="7" t="str">
        <f t="shared" ca="1" si="0"/>
        <v/>
      </c>
      <c r="I8" s="7" t="str">
        <f t="shared" ca="1" si="0"/>
        <v>-00:45</v>
      </c>
      <c r="J8" s="7" t="str">
        <f t="shared" ca="1" si="0"/>
        <v>+00:15</v>
      </c>
      <c r="K8" s="7" t="str">
        <f t="shared" ca="1" si="0"/>
        <v>+00:30</v>
      </c>
      <c r="L8" s="7" t="str">
        <f t="shared" ca="1" si="0"/>
        <v>-02:30</v>
      </c>
      <c r="M8" s="7" t="str">
        <f t="shared" ca="1" si="0"/>
        <v/>
      </c>
      <c r="N8" s="7" t="str">
        <f t="shared" ca="1" si="0"/>
        <v>-00:45</v>
      </c>
      <c r="O8" s="7" t="str">
        <f t="shared" ca="1" si="0"/>
        <v>+00:15</v>
      </c>
      <c r="P8" s="7" t="str">
        <f t="shared" ca="1" si="0"/>
        <v>+00:30</v>
      </c>
      <c r="Q8" s="7" t="str">
        <f t="shared" ca="1" si="0"/>
        <v>-02:30</v>
      </c>
      <c r="R8" s="7" t="str">
        <f t="shared" ca="1" si="0"/>
        <v/>
      </c>
      <c r="S8" s="7" t="str">
        <f t="shared" ca="1" si="0"/>
        <v>-00:45</v>
      </c>
      <c r="T8" s="7" t="str">
        <f t="shared" ca="1" si="0"/>
        <v>+00:15</v>
      </c>
      <c r="U8" s="7" t="str">
        <f t="shared" ca="1" si="0"/>
        <v>+00:30</v>
      </c>
      <c r="V8" s="7" t="str">
        <f t="shared" ca="1" si="0"/>
        <v>-02:30</v>
      </c>
      <c r="W8" s="7" t="str">
        <f t="shared" ca="1" si="0"/>
        <v/>
      </c>
      <c r="X8" s="7" t="str">
        <f t="shared" ca="1" si="0"/>
        <v>-00:45</v>
      </c>
      <c r="Y8" s="7" t="str">
        <f t="shared" ca="1" si="0"/>
        <v>+00:15</v>
      </c>
      <c r="Z8" s="7" t="str">
        <f t="shared" ca="1" si="0"/>
        <v>+00:30</v>
      </c>
      <c r="AA8" s="7" t="str">
        <f t="shared" ca="1" si="0"/>
        <v>-02:30</v>
      </c>
      <c r="AB8" s="7" t="str">
        <f t="shared" ca="1" si="0"/>
        <v/>
      </c>
      <c r="AC8" s="7" t="str">
        <f t="shared" ca="1" si="0"/>
        <v>-00:45</v>
      </c>
      <c r="AD8" s="7" t="str">
        <f t="shared" ca="1" si="0"/>
        <v>+00:15</v>
      </c>
      <c r="AE8" s="7" t="str">
        <f t="shared" ca="1" si="0"/>
        <v>+00:30</v>
      </c>
      <c r="AF8" s="7" t="str">
        <f t="shared" ca="1" si="0"/>
        <v>-02:30</v>
      </c>
      <c r="AG8" s="7" t="str">
        <f t="shared" ca="1" si="0"/>
        <v/>
      </c>
      <c r="AH8" s="7" t="str">
        <f t="shared" ca="1" si="0"/>
        <v>-00:45</v>
      </c>
    </row>
    <row r="9" spans="1:34" x14ac:dyDescent="0.3">
      <c r="A9" t="s">
        <v>11</v>
      </c>
      <c r="B9" s="7" t="str" cm="1">
        <f t="array" aca="1" ref="B9" ca="1">IF(INDIRECT(A9&amp;"!G39")&lt;0,TEXT(ABS(INDIRECT(A9&amp;"!G39")),"-hh:mm"),TEXT(INDIRECT(A9&amp;"!G39"),"+hh:mm"))</f>
        <v>+00:30</v>
      </c>
      <c r="C9" s="7" cm="1">
        <f t="array" aca="1" ref="C9" ca="1">INDIRECT(A9&amp;"!H39")</f>
        <v>4</v>
      </c>
      <c r="D9" s="7" t="str">
        <f t="shared" ref="D9:S19" ca="1" si="1">IFERROR(IF(IFERROR(VLOOKUP(DATEVALUE(D$7&amp;"."&amp;$A9&amp;"."&amp;$B$5),INDIRECT($A9),7,FALSE),"")&lt;0,TEXT(ABS(IFERROR(VLOOKUP(DATEVALUE(D$7&amp;"."&amp;$A9&amp;"."&amp;$B$5),INDIRECT($A9),7,FALSE),"")),"-hh:mm"),TEXT(IFERROR(VLOOKUP(DATEVALUE(D$7&amp;"."&amp;$A9&amp;"."&amp;$B$5),INDIRECT($A9),7,FALSE),""),"+hh:mm")),"")</f>
        <v>-00:45</v>
      </c>
      <c r="E9" s="7" t="str">
        <f t="shared" ca="1" si="1"/>
        <v>+00:15</v>
      </c>
      <c r="F9" s="7" t="str">
        <f t="shared" ca="1" si="1"/>
        <v>+00:30</v>
      </c>
      <c r="G9" s="7" t="str">
        <f t="shared" ca="1" si="1"/>
        <v>+00:00</v>
      </c>
      <c r="H9" s="7" t="str">
        <f t="shared" ca="1" si="1"/>
        <v/>
      </c>
      <c r="I9" s="7" t="str">
        <f t="shared" ca="1" si="1"/>
        <v>-00:45</v>
      </c>
      <c r="J9" s="7" t="str">
        <f t="shared" ca="1" si="1"/>
        <v>+00:15</v>
      </c>
      <c r="K9" s="7" t="str">
        <f t="shared" ca="1" si="1"/>
        <v>+00:30</v>
      </c>
      <c r="L9" s="7" t="str">
        <f t="shared" ca="1" si="1"/>
        <v>+00:00</v>
      </c>
      <c r="M9" s="7" t="str">
        <f t="shared" ca="1" si="1"/>
        <v/>
      </c>
      <c r="N9" s="7" t="str">
        <f t="shared" ca="1" si="1"/>
        <v>-00:45</v>
      </c>
      <c r="O9" s="7" t="str">
        <f t="shared" ca="1" si="1"/>
        <v>+00:15</v>
      </c>
      <c r="P9" s="7" t="str">
        <f t="shared" ca="1" si="1"/>
        <v>+00:30</v>
      </c>
      <c r="Q9" s="7" t="str">
        <f t="shared" ca="1" si="1"/>
        <v>+00:00</v>
      </c>
      <c r="R9" s="7" t="str">
        <f t="shared" ca="1" si="1"/>
        <v/>
      </c>
      <c r="S9" s="7" t="str">
        <f t="shared" ca="1" si="1"/>
        <v>-00:45</v>
      </c>
      <c r="T9" s="7" t="str">
        <f t="shared" ca="1" si="0"/>
        <v>+00:15</v>
      </c>
      <c r="U9" s="7" t="str">
        <f t="shared" ca="1" si="0"/>
        <v>+00:30</v>
      </c>
      <c r="V9" s="7" t="str">
        <f t="shared" ca="1" si="0"/>
        <v>+00:00</v>
      </c>
      <c r="W9" s="7" t="str">
        <f t="shared" ca="1" si="0"/>
        <v/>
      </c>
      <c r="X9" s="7" t="str">
        <f t="shared" ca="1" si="0"/>
        <v>-00:45</v>
      </c>
      <c r="Y9" s="7" t="str">
        <f t="shared" ca="1" si="0"/>
        <v>+00:15</v>
      </c>
      <c r="Z9" s="7" t="str">
        <f t="shared" ca="1" si="0"/>
        <v>+00:30</v>
      </c>
      <c r="AA9" s="7" t="str">
        <f t="shared" ca="1" si="0"/>
        <v>+00:00</v>
      </c>
      <c r="AB9" s="7" t="str">
        <f t="shared" ca="1" si="0"/>
        <v>+00:30</v>
      </c>
      <c r="AC9" s="7" t="str">
        <f t="shared" ca="1" si="0"/>
        <v>-00:45</v>
      </c>
      <c r="AD9" s="7" t="str">
        <f t="shared" ca="1" si="0"/>
        <v>+00:15</v>
      </c>
      <c r="AE9" s="7" t="str">
        <f t="shared" ca="1" si="0"/>
        <v>+00:30</v>
      </c>
      <c r="AF9" s="7" t="str">
        <f t="shared" ca="1" si="0"/>
        <v/>
      </c>
      <c r="AG9" s="7" t="str">
        <f t="shared" ca="1" si="0"/>
        <v/>
      </c>
      <c r="AH9" s="7" t="str">
        <f t="shared" ca="1" si="0"/>
        <v/>
      </c>
    </row>
    <row r="10" spans="1:34" x14ac:dyDescent="0.3">
      <c r="A10" t="s">
        <v>14</v>
      </c>
      <c r="B10" s="7" t="str" cm="1">
        <f t="array" aca="1" ref="B10" ca="1">IF(INDIRECT(A10&amp;"!G39")&lt;0,TEXT(ABS(INDIRECT(A10&amp;"!G39")),"-hh:mm"),TEXT(INDIRECT(A10&amp;"!G39"),"+hh:mm"))</f>
        <v>+00:00</v>
      </c>
      <c r="C10" s="7" cm="1">
        <f t="array" aca="1" ref="C10" ca="1">INDIRECT(A10&amp;"!H39")</f>
        <v>0</v>
      </c>
      <c r="D10" s="7" t="str">
        <f t="shared" ca="1" si="1"/>
        <v/>
      </c>
      <c r="E10" s="7" t="str">
        <f t="shared" ca="1" si="0"/>
        <v/>
      </c>
      <c r="F10" s="7" t="str">
        <f t="shared" ca="1" si="0"/>
        <v/>
      </c>
      <c r="G10" s="7" t="str">
        <f t="shared" ca="1" si="0"/>
        <v/>
      </c>
      <c r="H10" s="7" t="str">
        <f t="shared" ca="1" si="0"/>
        <v/>
      </c>
      <c r="I10" s="7" t="str">
        <f t="shared" ca="1" si="0"/>
        <v/>
      </c>
      <c r="J10" s="7" t="str">
        <f t="shared" ca="1" si="0"/>
        <v/>
      </c>
      <c r="K10" s="7" t="str">
        <f t="shared" ca="1" si="0"/>
        <v/>
      </c>
      <c r="L10" s="7" t="str">
        <f t="shared" ca="1" si="0"/>
        <v/>
      </c>
      <c r="M10" s="7" t="str">
        <f t="shared" ca="1" si="0"/>
        <v/>
      </c>
      <c r="N10" s="7" t="str">
        <f t="shared" ca="1" si="0"/>
        <v/>
      </c>
      <c r="O10" s="7" t="str">
        <f t="shared" ca="1" si="0"/>
        <v/>
      </c>
      <c r="P10" s="7" t="str">
        <f t="shared" ca="1" si="0"/>
        <v/>
      </c>
      <c r="Q10" s="7" t="str">
        <f t="shared" ca="1" si="0"/>
        <v/>
      </c>
      <c r="R10" s="7" t="str">
        <f t="shared" ca="1" si="0"/>
        <v/>
      </c>
      <c r="S10" s="7" t="str">
        <f t="shared" ca="1" si="0"/>
        <v/>
      </c>
      <c r="T10" s="7" t="str">
        <f t="shared" ca="1" si="0"/>
        <v/>
      </c>
      <c r="U10" s="7" t="str">
        <f t="shared" ca="1" si="0"/>
        <v/>
      </c>
      <c r="V10" s="7" t="str">
        <f t="shared" ca="1" si="0"/>
        <v/>
      </c>
      <c r="W10" s="7" t="str">
        <f t="shared" ca="1" si="0"/>
        <v/>
      </c>
      <c r="X10" s="7" t="str">
        <f t="shared" ca="1" si="0"/>
        <v/>
      </c>
      <c r="Y10" s="7" t="str">
        <f t="shared" ca="1" si="0"/>
        <v/>
      </c>
      <c r="Z10" s="7" t="str">
        <f t="shared" ca="1" si="0"/>
        <v/>
      </c>
      <c r="AA10" s="7" t="str">
        <f t="shared" ca="1" si="0"/>
        <v/>
      </c>
      <c r="AB10" s="7" t="str">
        <f t="shared" ca="1" si="0"/>
        <v/>
      </c>
      <c r="AC10" s="7" t="str">
        <f t="shared" ca="1" si="0"/>
        <v/>
      </c>
      <c r="AD10" s="7" t="str">
        <f t="shared" ca="1" si="0"/>
        <v/>
      </c>
      <c r="AE10" s="7" t="str">
        <f t="shared" ca="1" si="0"/>
        <v/>
      </c>
      <c r="AF10" s="7" t="str">
        <f t="shared" ca="1" si="0"/>
        <v/>
      </c>
      <c r="AG10" s="7" t="str">
        <f t="shared" ca="1" si="0"/>
        <v/>
      </c>
      <c r="AH10" s="7" t="str">
        <f t="shared" ca="1" si="0"/>
        <v/>
      </c>
    </row>
    <row r="11" spans="1:34" x14ac:dyDescent="0.3">
      <c r="A11" t="s">
        <v>15</v>
      </c>
      <c r="B11" s="7" t="str" cm="1">
        <f t="array" aca="1" ref="B11" ca="1">IF(INDIRECT(A11&amp;"!G39")&lt;0,TEXT(ABS(INDIRECT(A11&amp;"!G39")),"-hh:mm"),TEXT(INDIRECT(A11&amp;"!G39"),"+hh:mm"))</f>
        <v>+00:00</v>
      </c>
      <c r="C11" s="7" cm="1">
        <f t="array" aca="1" ref="C11" ca="1">INDIRECT(A11&amp;"!H39")</f>
        <v>0</v>
      </c>
      <c r="D11" s="7" t="str">
        <f t="shared" ca="1" si="1"/>
        <v/>
      </c>
      <c r="E11" s="7" t="str">
        <f t="shared" ca="1" si="0"/>
        <v/>
      </c>
      <c r="F11" s="7" t="str">
        <f t="shared" ca="1" si="0"/>
        <v/>
      </c>
      <c r="G11" s="7" t="str">
        <f t="shared" ca="1" si="0"/>
        <v/>
      </c>
      <c r="H11" s="7" t="str">
        <f t="shared" ca="1" si="0"/>
        <v/>
      </c>
      <c r="I11" s="7" t="str">
        <f t="shared" ca="1" si="0"/>
        <v/>
      </c>
      <c r="J11" s="7" t="str">
        <f t="shared" ca="1" si="0"/>
        <v/>
      </c>
      <c r="K11" s="7" t="str">
        <f t="shared" ca="1" si="0"/>
        <v/>
      </c>
      <c r="L11" s="7" t="str">
        <f t="shared" ca="1" si="0"/>
        <v/>
      </c>
      <c r="M11" s="7" t="str">
        <f t="shared" ca="1" si="0"/>
        <v/>
      </c>
      <c r="N11" s="7" t="str">
        <f t="shared" ca="1" si="0"/>
        <v/>
      </c>
      <c r="O11" s="7" t="str">
        <f t="shared" ca="1" si="0"/>
        <v/>
      </c>
      <c r="P11" s="7" t="str">
        <f t="shared" ca="1" si="0"/>
        <v/>
      </c>
      <c r="Q11" s="7" t="str">
        <f t="shared" ca="1" si="0"/>
        <v/>
      </c>
      <c r="R11" s="7" t="str">
        <f t="shared" ca="1" si="0"/>
        <v/>
      </c>
      <c r="S11" s="7" t="str">
        <f t="shared" ca="1" si="0"/>
        <v/>
      </c>
      <c r="T11" s="7" t="str">
        <f t="shared" ca="1" si="0"/>
        <v/>
      </c>
      <c r="U11" s="7" t="str">
        <f t="shared" ca="1" si="0"/>
        <v/>
      </c>
      <c r="V11" s="7" t="str">
        <f t="shared" ca="1" si="0"/>
        <v/>
      </c>
      <c r="W11" s="7" t="str">
        <f t="shared" ca="1" si="0"/>
        <v/>
      </c>
      <c r="X11" s="7" t="str">
        <f t="shared" ca="1" si="0"/>
        <v/>
      </c>
      <c r="Y11" s="7" t="str">
        <f t="shared" ca="1" si="0"/>
        <v/>
      </c>
      <c r="Z11" s="7" t="str">
        <f t="shared" ca="1" si="0"/>
        <v/>
      </c>
      <c r="AA11" s="7" t="str">
        <f t="shared" ca="1" si="0"/>
        <v/>
      </c>
      <c r="AB11" s="7" t="str">
        <f t="shared" ca="1" si="0"/>
        <v/>
      </c>
      <c r="AC11" s="7" t="str">
        <f t="shared" ca="1" si="0"/>
        <v/>
      </c>
      <c r="AD11" s="7" t="str">
        <f t="shared" ca="1" si="0"/>
        <v/>
      </c>
      <c r="AE11" s="7" t="str">
        <f t="shared" ca="1" si="0"/>
        <v/>
      </c>
      <c r="AF11" s="7" t="str">
        <f t="shared" ca="1" si="0"/>
        <v/>
      </c>
      <c r="AG11" s="7" t="str">
        <f t="shared" ca="1" si="0"/>
        <v/>
      </c>
      <c r="AH11" s="7" t="str">
        <f t="shared" ca="1" si="0"/>
        <v/>
      </c>
    </row>
    <row r="12" spans="1:34" x14ac:dyDescent="0.3">
      <c r="A12" t="s">
        <v>16</v>
      </c>
      <c r="B12" s="7" t="str" cm="1">
        <f t="array" aca="1" ref="B12" ca="1">IF(INDIRECT(A12&amp;"!G39")&lt;0,TEXT(ABS(INDIRECT(A12&amp;"!G39")),"-hh:mm"),TEXT(INDIRECT(A12&amp;"!G39"),"+hh:mm"))</f>
        <v>+00:00</v>
      </c>
      <c r="C12" s="7" cm="1">
        <f t="array" aca="1" ref="C12" ca="1">INDIRECT(A12&amp;"!H39")</f>
        <v>0</v>
      </c>
      <c r="D12" s="7" t="str">
        <f t="shared" ca="1" si="1"/>
        <v/>
      </c>
      <c r="E12" s="7" t="str">
        <f t="shared" ca="1" si="0"/>
        <v/>
      </c>
      <c r="F12" s="7" t="str">
        <f t="shared" ca="1" si="0"/>
        <v/>
      </c>
      <c r="G12" s="7" t="str">
        <f t="shared" ca="1" si="0"/>
        <v/>
      </c>
      <c r="H12" s="7" t="str">
        <f t="shared" ca="1" si="0"/>
        <v/>
      </c>
      <c r="I12" s="7" t="str">
        <f t="shared" ca="1" si="0"/>
        <v/>
      </c>
      <c r="J12" s="7" t="str">
        <f t="shared" ca="1" si="0"/>
        <v/>
      </c>
      <c r="K12" s="7" t="str">
        <f t="shared" ca="1" si="0"/>
        <v/>
      </c>
      <c r="L12" s="7" t="str">
        <f t="shared" ca="1" si="0"/>
        <v/>
      </c>
      <c r="M12" s="7" t="str">
        <f t="shared" ca="1" si="0"/>
        <v/>
      </c>
      <c r="N12" s="7" t="str">
        <f t="shared" ca="1" si="0"/>
        <v/>
      </c>
      <c r="O12" s="7" t="str">
        <f t="shared" ca="1" si="0"/>
        <v/>
      </c>
      <c r="P12" s="7" t="str">
        <f t="shared" ca="1" si="0"/>
        <v/>
      </c>
      <c r="Q12" s="7" t="str">
        <f t="shared" ca="1" si="0"/>
        <v/>
      </c>
      <c r="R12" s="7" t="str">
        <f t="shared" ca="1" si="0"/>
        <v/>
      </c>
      <c r="S12" s="7" t="str">
        <f t="shared" ca="1" si="0"/>
        <v/>
      </c>
      <c r="T12" s="7" t="str">
        <f t="shared" ca="1" si="0"/>
        <v/>
      </c>
      <c r="U12" s="7" t="str">
        <f t="shared" ca="1" si="0"/>
        <v/>
      </c>
      <c r="V12" s="7" t="str">
        <f t="shared" ca="1" si="0"/>
        <v/>
      </c>
      <c r="W12" s="7" t="str">
        <f t="shared" ca="1" si="0"/>
        <v/>
      </c>
      <c r="X12" s="7" t="str">
        <f t="shared" ca="1" si="0"/>
        <v/>
      </c>
      <c r="Y12" s="7" t="str">
        <f t="shared" ca="1" si="0"/>
        <v/>
      </c>
      <c r="Z12" s="7" t="str">
        <f t="shared" ca="1" si="0"/>
        <v/>
      </c>
      <c r="AA12" s="7" t="str">
        <f t="shared" ca="1" si="0"/>
        <v/>
      </c>
      <c r="AB12" s="7" t="str">
        <f t="shared" ca="1" si="0"/>
        <v/>
      </c>
      <c r="AC12" s="7" t="str">
        <f t="shared" ca="1" si="0"/>
        <v/>
      </c>
      <c r="AD12" s="7" t="str">
        <f t="shared" ca="1" si="0"/>
        <v/>
      </c>
      <c r="AE12" s="7" t="str">
        <f t="shared" ca="1" si="0"/>
        <v/>
      </c>
      <c r="AF12" s="7" t="str">
        <f t="shared" ca="1" si="0"/>
        <v/>
      </c>
      <c r="AG12" s="7" t="str">
        <f t="shared" ca="1" si="0"/>
        <v/>
      </c>
      <c r="AH12" s="7" t="str">
        <f t="shared" ca="1" si="0"/>
        <v/>
      </c>
    </row>
    <row r="13" spans="1:34" x14ac:dyDescent="0.3">
      <c r="A13" t="s">
        <v>17</v>
      </c>
      <c r="B13" s="7" t="str" cm="1">
        <f t="array" aca="1" ref="B13" ca="1">IF(INDIRECT(A13&amp;"!G39")&lt;0,TEXT(ABS(INDIRECT(A13&amp;"!G39")),"-hh:mm"),TEXT(INDIRECT(A13&amp;"!G39"),"+hh:mm"))</f>
        <v>+00:00</v>
      </c>
      <c r="C13" s="7" cm="1">
        <f t="array" aca="1" ref="C13" ca="1">INDIRECT(A13&amp;"!H39")</f>
        <v>0</v>
      </c>
      <c r="D13" s="7" t="str">
        <f t="shared" ca="1" si="1"/>
        <v/>
      </c>
      <c r="E13" s="7" t="str">
        <f t="shared" ca="1" si="0"/>
        <v/>
      </c>
      <c r="F13" s="7" t="str">
        <f t="shared" ca="1" si="0"/>
        <v/>
      </c>
      <c r="G13" s="7" t="str">
        <f t="shared" ca="1" si="0"/>
        <v/>
      </c>
      <c r="H13" s="7" t="str">
        <f t="shared" ca="1" si="0"/>
        <v/>
      </c>
      <c r="I13" s="7" t="str">
        <f t="shared" ca="1" si="0"/>
        <v/>
      </c>
      <c r="J13" s="7" t="str">
        <f t="shared" ca="1" si="0"/>
        <v/>
      </c>
      <c r="K13" s="7" t="str">
        <f t="shared" ca="1" si="0"/>
        <v/>
      </c>
      <c r="L13" s="7" t="str">
        <f t="shared" ca="1" si="0"/>
        <v/>
      </c>
      <c r="M13" s="7" t="str">
        <f t="shared" ca="1" si="0"/>
        <v/>
      </c>
      <c r="N13" s="7" t="str">
        <f t="shared" ca="1" si="0"/>
        <v/>
      </c>
      <c r="O13" s="7" t="str">
        <f t="shared" ca="1" si="0"/>
        <v/>
      </c>
      <c r="P13" s="7" t="str">
        <f t="shared" ca="1" si="0"/>
        <v/>
      </c>
      <c r="Q13" s="7" t="str">
        <f t="shared" ca="1" si="0"/>
        <v/>
      </c>
      <c r="R13" s="7" t="str">
        <f t="shared" ca="1" si="0"/>
        <v/>
      </c>
      <c r="S13" s="7" t="str">
        <f t="shared" ca="1" si="0"/>
        <v/>
      </c>
      <c r="T13" s="7" t="str">
        <f t="shared" ca="1" si="0"/>
        <v/>
      </c>
      <c r="U13" s="7" t="str">
        <f t="shared" ca="1" si="0"/>
        <v/>
      </c>
      <c r="V13" s="7" t="str">
        <f t="shared" ca="1" si="0"/>
        <v/>
      </c>
      <c r="W13" s="7" t="str">
        <f t="shared" ca="1" si="0"/>
        <v/>
      </c>
      <c r="X13" s="7" t="str">
        <f t="shared" ca="1" si="0"/>
        <v/>
      </c>
      <c r="Y13" s="7" t="str">
        <f t="shared" ca="1" si="0"/>
        <v/>
      </c>
      <c r="Z13" s="7" t="str">
        <f t="shared" ca="1" si="0"/>
        <v/>
      </c>
      <c r="AA13" s="7" t="str">
        <f t="shared" ca="1" si="0"/>
        <v/>
      </c>
      <c r="AB13" s="7" t="str">
        <f t="shared" ca="1" si="0"/>
        <v/>
      </c>
      <c r="AC13" s="7" t="str">
        <f t="shared" ca="1" si="0"/>
        <v/>
      </c>
      <c r="AD13" s="7" t="str">
        <f t="shared" ca="1" si="0"/>
        <v/>
      </c>
      <c r="AE13" s="7" t="str">
        <f t="shared" ca="1" si="0"/>
        <v/>
      </c>
      <c r="AF13" s="7" t="str">
        <f t="shared" ca="1" si="0"/>
        <v/>
      </c>
      <c r="AG13" s="7" t="str">
        <f t="shared" ca="1" si="0"/>
        <v/>
      </c>
      <c r="AH13" s="7" t="str">
        <f t="shared" ca="1" si="0"/>
        <v/>
      </c>
    </row>
    <row r="14" spans="1:34" x14ac:dyDescent="0.3">
      <c r="A14" t="s">
        <v>18</v>
      </c>
      <c r="B14" s="7" t="str" cm="1">
        <f t="array" aca="1" ref="B14" ca="1">IF(INDIRECT(A14&amp;"!G39")&lt;0,TEXT(ABS(INDIRECT(A14&amp;"!G39")),"-hh:mm"),TEXT(INDIRECT(A14&amp;"!G39"),"+hh:mm"))</f>
        <v>+00:00</v>
      </c>
      <c r="C14" s="7" cm="1">
        <f t="array" aca="1" ref="C14" ca="1">INDIRECT(A14&amp;"!H39")</f>
        <v>0</v>
      </c>
      <c r="D14" s="7" t="str">
        <f t="shared" ca="1" si="1"/>
        <v/>
      </c>
      <c r="E14" s="7" t="str">
        <f t="shared" ca="1" si="0"/>
        <v/>
      </c>
      <c r="F14" s="7" t="str">
        <f t="shared" ca="1" si="0"/>
        <v/>
      </c>
      <c r="G14" s="7" t="str">
        <f t="shared" ca="1" si="0"/>
        <v/>
      </c>
      <c r="H14" s="7" t="str">
        <f t="shared" ca="1" si="0"/>
        <v/>
      </c>
      <c r="I14" s="7" t="str">
        <f t="shared" ca="1" si="0"/>
        <v/>
      </c>
      <c r="J14" s="7" t="str">
        <f t="shared" ca="1" si="0"/>
        <v/>
      </c>
      <c r="K14" s="7" t="str">
        <f t="shared" ca="1" si="0"/>
        <v/>
      </c>
      <c r="L14" s="7" t="str">
        <f t="shared" ca="1" si="0"/>
        <v/>
      </c>
      <c r="M14" s="7" t="str">
        <f t="shared" ca="1" si="0"/>
        <v/>
      </c>
      <c r="N14" s="7" t="str">
        <f t="shared" ca="1" si="0"/>
        <v/>
      </c>
      <c r="O14" s="7" t="str">
        <f t="shared" ca="1" si="0"/>
        <v/>
      </c>
      <c r="P14" s="7" t="str">
        <f t="shared" ca="1" si="0"/>
        <v/>
      </c>
      <c r="Q14" s="7" t="str">
        <f t="shared" ca="1" si="0"/>
        <v/>
      </c>
      <c r="R14" s="7" t="str">
        <f t="shared" ca="1" si="0"/>
        <v/>
      </c>
      <c r="S14" s="7" t="str">
        <f t="shared" ca="1" si="0"/>
        <v/>
      </c>
      <c r="T14" s="7" t="str">
        <f t="shared" ca="1" si="0"/>
        <v/>
      </c>
      <c r="U14" s="7" t="str">
        <f t="shared" ca="1" si="0"/>
        <v/>
      </c>
      <c r="V14" s="7" t="str">
        <f t="shared" ca="1" si="0"/>
        <v/>
      </c>
      <c r="W14" s="7" t="str">
        <f t="shared" ca="1" si="0"/>
        <v/>
      </c>
      <c r="X14" s="7" t="str">
        <f t="shared" ca="1" si="0"/>
        <v/>
      </c>
      <c r="Y14" s="7" t="str">
        <f t="shared" ca="1" si="0"/>
        <v/>
      </c>
      <c r="Z14" s="7" t="str">
        <f t="shared" ca="1" si="0"/>
        <v/>
      </c>
      <c r="AA14" s="7" t="str">
        <f t="shared" ca="1" si="0"/>
        <v/>
      </c>
      <c r="AB14" s="7" t="str">
        <f t="shared" ca="1" si="0"/>
        <v/>
      </c>
      <c r="AC14" s="7" t="str">
        <f t="shared" ca="1" si="0"/>
        <v/>
      </c>
      <c r="AD14" s="7" t="str">
        <f t="shared" ca="1" si="0"/>
        <v/>
      </c>
      <c r="AE14" s="7" t="str">
        <f t="shared" ca="1" si="0"/>
        <v/>
      </c>
      <c r="AF14" s="7" t="str">
        <f t="shared" ca="1" si="0"/>
        <v/>
      </c>
      <c r="AG14" s="7" t="str">
        <f t="shared" ca="1" si="0"/>
        <v/>
      </c>
      <c r="AH14" s="7" t="str">
        <f t="shared" ca="1" si="0"/>
        <v/>
      </c>
    </row>
    <row r="15" spans="1:34" x14ac:dyDescent="0.3">
      <c r="A15" t="s">
        <v>19</v>
      </c>
      <c r="B15" s="7" t="str" cm="1">
        <f t="array" aca="1" ref="B15" ca="1">IF(INDIRECT(A15&amp;"!G39")&lt;0,TEXT(ABS(INDIRECT(A15&amp;"!G39")),"-hh:mm"),TEXT(INDIRECT(A15&amp;"!G39"),"+hh:mm"))</f>
        <v>+00:00</v>
      </c>
      <c r="C15" s="7" cm="1">
        <f t="array" aca="1" ref="C15" ca="1">INDIRECT(A15&amp;"!H39")</f>
        <v>0</v>
      </c>
      <c r="D15" s="7" t="str">
        <f t="shared" ca="1" si="1"/>
        <v/>
      </c>
      <c r="E15" s="7" t="str">
        <f t="shared" ca="1" si="0"/>
        <v/>
      </c>
      <c r="F15" s="7" t="str">
        <f t="shared" ca="1" si="0"/>
        <v/>
      </c>
      <c r="G15" s="7" t="str">
        <f t="shared" ca="1" si="0"/>
        <v/>
      </c>
      <c r="H15" s="7" t="str">
        <f t="shared" ca="1" si="0"/>
        <v/>
      </c>
      <c r="I15" s="7" t="str">
        <f t="shared" ca="1" si="0"/>
        <v/>
      </c>
      <c r="J15" s="7" t="str">
        <f t="shared" ca="1" si="0"/>
        <v/>
      </c>
      <c r="K15" s="7" t="str">
        <f t="shared" ca="1" si="0"/>
        <v/>
      </c>
      <c r="L15" s="7" t="str">
        <f t="shared" ca="1" si="0"/>
        <v/>
      </c>
      <c r="M15" s="7" t="str">
        <f t="shared" ca="1" si="0"/>
        <v/>
      </c>
      <c r="N15" s="7" t="str">
        <f t="shared" ca="1" si="0"/>
        <v/>
      </c>
      <c r="O15" s="7" t="str">
        <f t="shared" ca="1" si="0"/>
        <v/>
      </c>
      <c r="P15" s="7" t="str">
        <f t="shared" ca="1" si="0"/>
        <v/>
      </c>
      <c r="Q15" s="7" t="str">
        <f t="shared" ca="1" si="0"/>
        <v/>
      </c>
      <c r="R15" s="7" t="str">
        <f t="shared" ca="1" si="0"/>
        <v/>
      </c>
      <c r="S15" s="7" t="str">
        <f t="shared" ca="1" si="0"/>
        <v/>
      </c>
      <c r="T15" s="7" t="str">
        <f t="shared" ca="1" si="0"/>
        <v/>
      </c>
      <c r="U15" s="7" t="str">
        <f t="shared" ca="1" si="0"/>
        <v/>
      </c>
      <c r="V15" s="7" t="str">
        <f t="shared" ca="1" si="0"/>
        <v/>
      </c>
      <c r="W15" s="7" t="str">
        <f t="shared" ca="1" si="0"/>
        <v/>
      </c>
      <c r="X15" s="7" t="str">
        <f t="shared" ca="1" si="0"/>
        <v/>
      </c>
      <c r="Y15" s="7" t="str">
        <f t="shared" ca="1" si="0"/>
        <v/>
      </c>
      <c r="Z15" s="7" t="str">
        <f t="shared" ca="1" si="0"/>
        <v/>
      </c>
      <c r="AA15" s="7" t="str">
        <f t="shared" ca="1" si="0"/>
        <v/>
      </c>
      <c r="AB15" s="7" t="str">
        <f t="shared" ca="1" si="0"/>
        <v/>
      </c>
      <c r="AC15" s="7" t="str">
        <f t="shared" ca="1" si="0"/>
        <v/>
      </c>
      <c r="AD15" s="7" t="str">
        <f t="shared" ca="1" si="0"/>
        <v/>
      </c>
      <c r="AE15" s="7" t="str">
        <f t="shared" ca="1" si="0"/>
        <v/>
      </c>
      <c r="AF15" s="7" t="str">
        <f t="shared" ca="1" si="0"/>
        <v/>
      </c>
      <c r="AG15" s="7" t="str">
        <f t="shared" ca="1" si="0"/>
        <v/>
      </c>
      <c r="AH15" s="7" t="str">
        <f t="shared" ca="1" si="0"/>
        <v/>
      </c>
    </row>
    <row r="16" spans="1:34" x14ac:dyDescent="0.3">
      <c r="A16" t="s">
        <v>20</v>
      </c>
      <c r="B16" s="7" t="str" cm="1">
        <f t="array" aca="1" ref="B16" ca="1">IF(INDIRECT(A16&amp;"!G39")&lt;0,TEXT(ABS(INDIRECT(A16&amp;"!G39")),"-hh:mm"),TEXT(INDIRECT(A16&amp;"!G39"),"+hh:mm"))</f>
        <v>+00:00</v>
      </c>
      <c r="C16" s="7" cm="1">
        <f t="array" aca="1" ref="C16" ca="1">INDIRECT(A16&amp;"!H39")</f>
        <v>0</v>
      </c>
      <c r="D16" s="7" t="str">
        <f t="shared" ca="1" si="1"/>
        <v/>
      </c>
      <c r="E16" s="7" t="str">
        <f t="shared" ca="1" si="0"/>
        <v/>
      </c>
      <c r="F16" s="7" t="str">
        <f t="shared" ca="1" si="0"/>
        <v/>
      </c>
      <c r="G16" s="7" t="str">
        <f t="shared" ca="1" si="0"/>
        <v/>
      </c>
      <c r="H16" s="7" t="str">
        <f t="shared" ca="1" si="0"/>
        <v/>
      </c>
      <c r="I16" s="7" t="str">
        <f t="shared" ca="1" si="0"/>
        <v/>
      </c>
      <c r="J16" s="7" t="str">
        <f t="shared" ca="1" si="0"/>
        <v/>
      </c>
      <c r="K16" s="7" t="str">
        <f t="shared" ca="1" si="0"/>
        <v/>
      </c>
      <c r="L16" s="7" t="str">
        <f t="shared" ca="1" si="0"/>
        <v/>
      </c>
      <c r="M16" s="7" t="str">
        <f t="shared" ca="1" si="0"/>
        <v/>
      </c>
      <c r="N16" s="7" t="str">
        <f t="shared" ca="1" si="0"/>
        <v/>
      </c>
      <c r="O16" s="7" t="str">
        <f t="shared" ca="1" si="0"/>
        <v/>
      </c>
      <c r="P16" s="7" t="str">
        <f t="shared" ca="1" si="0"/>
        <v/>
      </c>
      <c r="Q16" s="7" t="str">
        <f t="shared" ca="1" si="0"/>
        <v/>
      </c>
      <c r="R16" s="7" t="str">
        <f t="shared" ca="1" si="0"/>
        <v/>
      </c>
      <c r="S16" s="7" t="str">
        <f t="shared" ca="1" si="0"/>
        <v/>
      </c>
      <c r="T16" s="7" t="str">
        <f t="shared" ca="1" si="0"/>
        <v/>
      </c>
      <c r="U16" s="7" t="str">
        <f t="shared" ca="1" si="0"/>
        <v/>
      </c>
      <c r="V16" s="7" t="str">
        <f t="shared" ca="1" si="0"/>
        <v/>
      </c>
      <c r="W16" s="7" t="str">
        <f t="shared" ca="1" si="0"/>
        <v/>
      </c>
      <c r="X16" s="7" t="str">
        <f t="shared" ca="1" si="0"/>
        <v/>
      </c>
      <c r="Y16" s="7" t="str">
        <f t="shared" ca="1" si="0"/>
        <v/>
      </c>
      <c r="Z16" s="7" t="str">
        <f t="shared" ca="1" si="0"/>
        <v/>
      </c>
      <c r="AA16" s="7" t="str">
        <f t="shared" ca="1" si="0"/>
        <v/>
      </c>
      <c r="AB16" s="7" t="str">
        <f t="shared" ca="1" si="0"/>
        <v/>
      </c>
      <c r="AC16" s="7" t="str">
        <f t="shared" ca="1" si="0"/>
        <v/>
      </c>
      <c r="AD16" s="7" t="str">
        <f t="shared" ca="1" si="0"/>
        <v/>
      </c>
      <c r="AE16" s="7" t="str">
        <f t="shared" ca="1" si="0"/>
        <v/>
      </c>
      <c r="AF16" s="7" t="str">
        <f t="shared" ca="1" si="0"/>
        <v/>
      </c>
      <c r="AG16" s="7" t="str">
        <f t="shared" ca="1" si="0"/>
        <v/>
      </c>
      <c r="AH16" s="7" t="str">
        <f t="shared" ca="1" si="0"/>
        <v/>
      </c>
    </row>
    <row r="17" spans="1:34" x14ac:dyDescent="0.3">
      <c r="A17" t="s">
        <v>21</v>
      </c>
      <c r="B17" s="7" t="str" cm="1">
        <f t="array" aca="1" ref="B17" ca="1">IF(INDIRECT(A17&amp;"!G39")&lt;0,TEXT(ABS(INDIRECT(A17&amp;"!G39")),"-hh:mm"),TEXT(INDIRECT(A17&amp;"!G39"),"+hh:mm"))</f>
        <v>+00:00</v>
      </c>
      <c r="C17" s="7" cm="1">
        <f t="array" aca="1" ref="C17" ca="1">INDIRECT(A17&amp;"!H39")</f>
        <v>0</v>
      </c>
      <c r="D17" s="7" t="str">
        <f t="shared" ca="1" si="1"/>
        <v/>
      </c>
      <c r="E17" s="7" t="str">
        <f t="shared" ref="E17:AH19" ca="1" si="2">IFERROR(IF(IFERROR(VLOOKUP(DATEVALUE(E$7&amp;"."&amp;$A17&amp;"."&amp;$B$5),INDIRECT($A17),7,FALSE),"")&lt;0,TEXT(ABS(IFERROR(VLOOKUP(DATEVALUE(E$7&amp;"."&amp;$A17&amp;"."&amp;$B$5),INDIRECT($A17),7,FALSE),"")),"-hh:mm"),TEXT(IFERROR(VLOOKUP(DATEVALUE(E$7&amp;"."&amp;$A17&amp;"."&amp;$B$5),INDIRECT($A17),7,FALSE),""),"+hh:mm")),"")</f>
        <v/>
      </c>
      <c r="F17" s="7" t="str">
        <f t="shared" ca="1" si="2"/>
        <v/>
      </c>
      <c r="G17" s="7" t="str">
        <f t="shared" ca="1" si="2"/>
        <v/>
      </c>
      <c r="H17" s="7" t="str">
        <f t="shared" ca="1" si="2"/>
        <v/>
      </c>
      <c r="I17" s="7" t="str">
        <f t="shared" ca="1" si="2"/>
        <v/>
      </c>
      <c r="J17" s="7" t="str">
        <f t="shared" ca="1" si="2"/>
        <v/>
      </c>
      <c r="K17" s="7" t="str">
        <f t="shared" ca="1" si="2"/>
        <v/>
      </c>
      <c r="L17" s="7" t="str">
        <f t="shared" ca="1" si="2"/>
        <v/>
      </c>
      <c r="M17" s="7" t="str">
        <f t="shared" ca="1" si="2"/>
        <v/>
      </c>
      <c r="N17" s="7" t="str">
        <f t="shared" ca="1" si="2"/>
        <v/>
      </c>
      <c r="O17" s="7" t="str">
        <f t="shared" ca="1" si="2"/>
        <v/>
      </c>
      <c r="P17" s="7" t="str">
        <f t="shared" ca="1" si="2"/>
        <v/>
      </c>
      <c r="Q17" s="7" t="str">
        <f t="shared" ca="1" si="2"/>
        <v/>
      </c>
      <c r="R17" s="7" t="str">
        <f t="shared" ca="1" si="2"/>
        <v/>
      </c>
      <c r="S17" s="7" t="str">
        <f t="shared" ca="1" si="2"/>
        <v/>
      </c>
      <c r="T17" s="7" t="str">
        <f t="shared" ca="1" si="2"/>
        <v/>
      </c>
      <c r="U17" s="7" t="str">
        <f t="shared" ca="1" si="2"/>
        <v/>
      </c>
      <c r="V17" s="7" t="str">
        <f t="shared" ca="1" si="2"/>
        <v/>
      </c>
      <c r="W17" s="7" t="str">
        <f t="shared" ca="1" si="2"/>
        <v/>
      </c>
      <c r="X17" s="7" t="str">
        <f t="shared" ca="1" si="2"/>
        <v/>
      </c>
      <c r="Y17" s="7" t="str">
        <f t="shared" ca="1" si="2"/>
        <v/>
      </c>
      <c r="Z17" s="7" t="str">
        <f t="shared" ca="1" si="2"/>
        <v/>
      </c>
      <c r="AA17" s="7" t="str">
        <f t="shared" ca="1" si="2"/>
        <v/>
      </c>
      <c r="AB17" s="7" t="str">
        <f t="shared" ca="1" si="2"/>
        <v/>
      </c>
      <c r="AC17" s="7" t="str">
        <f t="shared" ca="1" si="2"/>
        <v/>
      </c>
      <c r="AD17" s="7" t="str">
        <f t="shared" ca="1" si="2"/>
        <v/>
      </c>
      <c r="AE17" s="7" t="str">
        <f t="shared" ca="1" si="2"/>
        <v/>
      </c>
      <c r="AF17" s="7" t="str">
        <f t="shared" ca="1" si="2"/>
        <v/>
      </c>
      <c r="AG17" s="7" t="str">
        <f t="shared" ca="1" si="2"/>
        <v/>
      </c>
      <c r="AH17" s="7" t="str">
        <f t="shared" ca="1" si="2"/>
        <v/>
      </c>
    </row>
    <row r="18" spans="1:34" x14ac:dyDescent="0.3">
      <c r="A18" t="s">
        <v>22</v>
      </c>
      <c r="B18" s="7" t="str" cm="1">
        <f t="array" aca="1" ref="B18" ca="1">IF(INDIRECT(A18&amp;"!G39")&lt;0,TEXT(ABS(INDIRECT(A18&amp;"!G39")),"-hh:mm"),TEXT(INDIRECT(A18&amp;"!G39"),"+hh:mm"))</f>
        <v>+00:00</v>
      </c>
      <c r="C18" s="7" cm="1">
        <f t="array" aca="1" ref="C18" ca="1">INDIRECT(A18&amp;"!H39")</f>
        <v>0</v>
      </c>
      <c r="D18" s="7" t="str">
        <f t="shared" ca="1" si="1"/>
        <v/>
      </c>
      <c r="E18" s="7" t="str">
        <f t="shared" ca="1" si="2"/>
        <v/>
      </c>
      <c r="F18" s="7" t="str">
        <f t="shared" ca="1" si="2"/>
        <v/>
      </c>
      <c r="G18" s="7" t="str">
        <f t="shared" ca="1" si="2"/>
        <v/>
      </c>
      <c r="H18" s="7" t="str">
        <f t="shared" ca="1" si="2"/>
        <v/>
      </c>
      <c r="I18" s="7" t="str">
        <f t="shared" ca="1" si="2"/>
        <v/>
      </c>
      <c r="J18" s="7" t="str">
        <f t="shared" ca="1" si="2"/>
        <v/>
      </c>
      <c r="K18" s="7" t="str">
        <f t="shared" ca="1" si="2"/>
        <v/>
      </c>
      <c r="L18" s="7" t="str">
        <f t="shared" ca="1" si="2"/>
        <v/>
      </c>
      <c r="M18" s="7" t="str">
        <f t="shared" ca="1" si="2"/>
        <v/>
      </c>
      <c r="N18" s="7" t="str">
        <f t="shared" ca="1" si="2"/>
        <v/>
      </c>
      <c r="O18" s="7" t="str">
        <f t="shared" ca="1" si="2"/>
        <v/>
      </c>
      <c r="P18" s="7" t="str">
        <f t="shared" ca="1" si="2"/>
        <v/>
      </c>
      <c r="Q18" s="7" t="str">
        <f t="shared" ca="1" si="2"/>
        <v/>
      </c>
      <c r="R18" s="7" t="str">
        <f t="shared" ca="1" si="2"/>
        <v/>
      </c>
      <c r="S18" s="7" t="str">
        <f t="shared" ca="1" si="2"/>
        <v/>
      </c>
      <c r="T18" s="7" t="str">
        <f t="shared" ca="1" si="2"/>
        <v/>
      </c>
      <c r="U18" s="7" t="str">
        <f t="shared" ca="1" si="2"/>
        <v/>
      </c>
      <c r="V18" s="7" t="str">
        <f t="shared" ca="1" si="2"/>
        <v/>
      </c>
      <c r="W18" s="7" t="str">
        <f t="shared" ca="1" si="2"/>
        <v/>
      </c>
      <c r="X18" s="7" t="str">
        <f t="shared" ca="1" si="2"/>
        <v/>
      </c>
      <c r="Y18" s="7" t="str">
        <f t="shared" ca="1" si="2"/>
        <v/>
      </c>
      <c r="Z18" s="7" t="str">
        <f t="shared" ca="1" si="2"/>
        <v/>
      </c>
      <c r="AA18" s="7" t="str">
        <f t="shared" ca="1" si="2"/>
        <v/>
      </c>
      <c r="AB18" s="7" t="str">
        <f t="shared" ca="1" si="2"/>
        <v/>
      </c>
      <c r="AC18" s="7" t="str">
        <f t="shared" ca="1" si="2"/>
        <v/>
      </c>
      <c r="AD18" s="7" t="str">
        <f t="shared" ca="1" si="2"/>
        <v/>
      </c>
      <c r="AE18" s="7" t="str">
        <f t="shared" ca="1" si="2"/>
        <v/>
      </c>
      <c r="AF18" s="7" t="str">
        <f t="shared" ca="1" si="2"/>
        <v/>
      </c>
      <c r="AG18" s="7" t="str">
        <f t="shared" ca="1" si="2"/>
        <v/>
      </c>
      <c r="AH18" s="7" t="str">
        <f t="shared" ca="1" si="2"/>
        <v/>
      </c>
    </row>
    <row r="19" spans="1:34" x14ac:dyDescent="0.3">
      <c r="A19" t="s">
        <v>23</v>
      </c>
      <c r="B19" s="7" t="str" cm="1">
        <f t="array" aca="1" ref="B19" ca="1">IF(INDIRECT(A19&amp;"!G39")&lt;0,TEXT(ABS(INDIRECT(A19&amp;"!G39")),"-hh:mm"),TEXT(INDIRECT(A19&amp;"!G39"),"+hh:mm"))</f>
        <v>+00:00</v>
      </c>
      <c r="C19" s="7" cm="1">
        <f t="array" aca="1" ref="C19" ca="1">INDIRECT(A19&amp;"!H39")</f>
        <v>0</v>
      </c>
      <c r="D19" s="7" t="str">
        <f t="shared" ca="1" si="1"/>
        <v/>
      </c>
      <c r="E19" s="7" t="str">
        <f t="shared" ca="1" si="2"/>
        <v/>
      </c>
      <c r="F19" s="7" t="str">
        <f t="shared" ca="1" si="2"/>
        <v/>
      </c>
      <c r="G19" s="7" t="str">
        <f t="shared" ca="1" si="2"/>
        <v/>
      </c>
      <c r="H19" s="7" t="str">
        <f t="shared" ca="1" si="2"/>
        <v/>
      </c>
      <c r="I19" s="7" t="str">
        <f t="shared" ca="1" si="2"/>
        <v/>
      </c>
      <c r="J19" s="7" t="str">
        <f t="shared" ca="1" si="2"/>
        <v/>
      </c>
      <c r="K19" s="7" t="str">
        <f t="shared" ca="1" si="2"/>
        <v/>
      </c>
      <c r="L19" s="7" t="str">
        <f t="shared" ca="1" si="2"/>
        <v/>
      </c>
      <c r="M19" s="7" t="str">
        <f t="shared" ca="1" si="2"/>
        <v/>
      </c>
      <c r="N19" s="7" t="str">
        <f t="shared" ca="1" si="2"/>
        <v/>
      </c>
      <c r="O19" s="7" t="str">
        <f t="shared" ca="1" si="2"/>
        <v/>
      </c>
      <c r="P19" s="7" t="str">
        <f t="shared" ca="1" si="2"/>
        <v/>
      </c>
      <c r="Q19" s="7" t="str">
        <f t="shared" ca="1" si="2"/>
        <v/>
      </c>
      <c r="R19" s="7" t="str">
        <f t="shared" ca="1" si="2"/>
        <v/>
      </c>
      <c r="S19" s="7" t="str">
        <f t="shared" ca="1" si="2"/>
        <v/>
      </c>
      <c r="T19" s="7" t="str">
        <f t="shared" ca="1" si="2"/>
        <v/>
      </c>
      <c r="U19" s="7" t="str">
        <f t="shared" ca="1" si="2"/>
        <v/>
      </c>
      <c r="V19" s="7" t="str">
        <f t="shared" ca="1" si="2"/>
        <v/>
      </c>
      <c r="W19" s="7" t="str">
        <f t="shared" ca="1" si="2"/>
        <v/>
      </c>
      <c r="X19" s="7" t="str">
        <f t="shared" ca="1" si="2"/>
        <v/>
      </c>
      <c r="Y19" s="7" t="str">
        <f t="shared" ca="1" si="2"/>
        <v/>
      </c>
      <c r="Z19" s="7" t="str">
        <f t="shared" ca="1" si="2"/>
        <v/>
      </c>
      <c r="AA19" s="7" t="str">
        <f t="shared" ca="1" si="2"/>
        <v/>
      </c>
      <c r="AB19" s="7" t="str">
        <f t="shared" ca="1" si="2"/>
        <v/>
      </c>
      <c r="AC19" s="7" t="str">
        <f t="shared" ca="1" si="2"/>
        <v/>
      </c>
      <c r="AD19" s="7" t="str">
        <f t="shared" ca="1" si="2"/>
        <v/>
      </c>
      <c r="AE19" s="7" t="str">
        <f t="shared" ca="1" si="2"/>
        <v/>
      </c>
      <c r="AF19" s="7" t="str">
        <f t="shared" ca="1" si="2"/>
        <v/>
      </c>
      <c r="AG19" s="7" t="str">
        <f t="shared" ca="1" si="2"/>
        <v/>
      </c>
      <c r="AH19" s="7" t="str">
        <f t="shared" ca="1" si="2"/>
        <v/>
      </c>
    </row>
  </sheetData>
  <phoneticPr fontId="1" type="noConversion"/>
  <conditionalFormatting sqref="B8:B19 D8:AH19">
    <cfRule type="expression" dxfId="4" priority="3">
      <formula>LEFT(B8,1)="-"</formula>
    </cfRule>
    <cfRule type="expression" dxfId="3" priority="2">
      <formula>AND(LEFT(B8,1)="+",B8&lt;&gt;"+00:00")</formula>
    </cfRule>
  </conditionalFormatting>
  <conditionalFormatting sqref="C8:C19">
    <cfRule type="cellIs" dxfId="2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4E7F-73FC-4AB9-BF96-4F24B21A4872}">
  <dimension ref="A1:H39"/>
  <sheetViews>
    <sheetView workbookViewId="0">
      <selection activeCell="F12" sqref="F12"/>
    </sheetView>
  </sheetViews>
  <sheetFormatPr baseColWidth="10" defaultRowHeight="14.4" x14ac:dyDescent="0.3"/>
  <cols>
    <col min="1" max="1" width="18" customWidth="1"/>
    <col min="6" max="6" width="12.77734375" customWidth="1"/>
    <col min="7" max="7" width="13.10937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13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42005</v>
      </c>
      <c r="B8" s="3">
        <v>0.16666666666666666</v>
      </c>
      <c r="C8" s="3">
        <v>0.125</v>
      </c>
      <c r="D8" s="3">
        <v>0.14583333333333334</v>
      </c>
      <c r="E8" s="3">
        <v>0.15625</v>
      </c>
      <c r="F8" s="3">
        <f>IF(OR(B8="",C8="",D8="",E8=""),"",ABS((C8+E8)-(B8+D8)))</f>
        <v>3.125E-2</v>
      </c>
      <c r="G8">
        <f>IF(OR(B8="",C8="",D8="",E8=""),"",(C8+E8)-(B8+D8))</f>
        <v>-3.125E-2</v>
      </c>
    </row>
    <row r="9" spans="1:8" x14ac:dyDescent="0.3">
      <c r="A9" s="1">
        <f>IFERROR(A8+1,"")</f>
        <v>42006</v>
      </c>
      <c r="B9" s="3">
        <v>0.16666666666666666</v>
      </c>
      <c r="C9" s="3">
        <v>0.16666666666666666</v>
      </c>
      <c r="D9" s="3">
        <v>0.14583333333333334</v>
      </c>
      <c r="E9" s="3">
        <v>0.15625</v>
      </c>
      <c r="F9" s="3">
        <f t="shared" ref="F9:F38" si="0">IF(OR(B9="",C9="",D9="",E9=""),"",ABS((C9+E9)-(B9+D9)))</f>
        <v>1.041666666666663E-2</v>
      </c>
      <c r="G9">
        <f t="shared" ref="G9:G38" si="1">IF(OR(B9="",C9="",D9="",E9=""),"",(C9+E9)-(B9+D9))</f>
        <v>1.041666666666663E-2</v>
      </c>
    </row>
    <row r="10" spans="1:8" x14ac:dyDescent="0.3">
      <c r="A10" s="1">
        <f t="shared" ref="A10:A35" si="2">IFERROR(A9+1,"")</f>
        <v>42007</v>
      </c>
      <c r="B10" s="3">
        <v>0.16666666666666666</v>
      </c>
      <c r="C10" s="3">
        <v>0.17708333333333334</v>
      </c>
      <c r="D10" s="3">
        <v>0.14583333333333334</v>
      </c>
      <c r="E10" s="3">
        <v>0.15625</v>
      </c>
      <c r="F10" s="3">
        <f t="shared" si="0"/>
        <v>2.083333333333337E-2</v>
      </c>
      <c r="G10">
        <f t="shared" si="1"/>
        <v>2.083333333333337E-2</v>
      </c>
    </row>
    <row r="11" spans="1:8" x14ac:dyDescent="0.3">
      <c r="A11" s="1">
        <f t="shared" si="2"/>
        <v>42008</v>
      </c>
      <c r="B11" s="3">
        <v>0.16666666666666666</v>
      </c>
      <c r="C11" s="3">
        <v>0.125</v>
      </c>
      <c r="D11" s="3">
        <v>0.14583333333333334</v>
      </c>
      <c r="E11" s="3">
        <v>8.3333333333333329E-2</v>
      </c>
      <c r="F11" s="3">
        <f t="shared" si="0"/>
        <v>0.10416666666666669</v>
      </c>
      <c r="G11">
        <f t="shared" si="1"/>
        <v>-0.10416666666666669</v>
      </c>
    </row>
    <row r="12" spans="1:8" x14ac:dyDescent="0.3">
      <c r="A12" s="1">
        <f t="shared" si="2"/>
        <v>42009</v>
      </c>
      <c r="B12" s="3"/>
      <c r="C12" s="3"/>
      <c r="D12" s="3"/>
      <c r="E12" s="3"/>
      <c r="F12" s="3" t="str">
        <f t="shared" si="0"/>
        <v/>
      </c>
      <c r="G12" t="str">
        <f t="shared" si="1"/>
        <v/>
      </c>
      <c r="H12" t="s">
        <v>24</v>
      </c>
    </row>
    <row r="13" spans="1:8" x14ac:dyDescent="0.3">
      <c r="A13" s="1">
        <f t="shared" si="2"/>
        <v>42010</v>
      </c>
      <c r="B13" s="3">
        <v>0.16666666666666699</v>
      </c>
      <c r="C13" s="3">
        <v>0.125</v>
      </c>
      <c r="D13" s="3">
        <v>0.14583333333333301</v>
      </c>
      <c r="E13" s="3">
        <v>0.15625</v>
      </c>
      <c r="F13" s="3">
        <f t="shared" si="0"/>
        <v>3.125E-2</v>
      </c>
      <c r="G13">
        <f t="shared" si="1"/>
        <v>-3.125E-2</v>
      </c>
    </row>
    <row r="14" spans="1:8" x14ac:dyDescent="0.3">
      <c r="A14" s="1">
        <f t="shared" si="2"/>
        <v>42011</v>
      </c>
      <c r="B14" s="3">
        <v>0.16666666666666699</v>
      </c>
      <c r="C14" s="3">
        <v>0.16666666666666666</v>
      </c>
      <c r="D14" s="3">
        <v>0.14583333333333301</v>
      </c>
      <c r="E14" s="3">
        <v>0.15625</v>
      </c>
      <c r="F14" s="3">
        <f t="shared" si="0"/>
        <v>1.041666666666663E-2</v>
      </c>
      <c r="G14">
        <f t="shared" si="1"/>
        <v>1.041666666666663E-2</v>
      </c>
    </row>
    <row r="15" spans="1:8" x14ac:dyDescent="0.3">
      <c r="A15" s="1">
        <f t="shared" si="2"/>
        <v>42012</v>
      </c>
      <c r="B15" s="3">
        <v>0.16666666666666699</v>
      </c>
      <c r="C15" s="3">
        <v>0.17708333333333334</v>
      </c>
      <c r="D15" s="3">
        <v>0.14583333333333301</v>
      </c>
      <c r="E15" s="3">
        <v>0.15625</v>
      </c>
      <c r="F15" s="3">
        <f t="shared" si="0"/>
        <v>2.083333333333337E-2</v>
      </c>
      <c r="G15">
        <f t="shared" si="1"/>
        <v>2.083333333333337E-2</v>
      </c>
    </row>
    <row r="16" spans="1:8" x14ac:dyDescent="0.3">
      <c r="A16" s="1">
        <f t="shared" si="2"/>
        <v>42013</v>
      </c>
      <c r="B16" s="3">
        <v>0.16666666666666699</v>
      </c>
      <c r="C16" s="3">
        <v>0.125</v>
      </c>
      <c r="D16" s="3">
        <v>0.14583333333333301</v>
      </c>
      <c r="E16" s="3">
        <v>8.3333333333333329E-2</v>
      </c>
      <c r="F16" s="3">
        <f t="shared" si="0"/>
        <v>0.10416666666666669</v>
      </c>
      <c r="G16">
        <f t="shared" si="1"/>
        <v>-0.10416666666666669</v>
      </c>
    </row>
    <row r="17" spans="1:8" x14ac:dyDescent="0.3">
      <c r="A17" s="1">
        <f t="shared" si="2"/>
        <v>42014</v>
      </c>
      <c r="B17" s="3"/>
      <c r="C17" s="3"/>
      <c r="D17" s="3"/>
      <c r="E17" s="3"/>
      <c r="F17" s="3" t="str">
        <f t="shared" si="0"/>
        <v/>
      </c>
      <c r="G17" t="str">
        <f t="shared" si="1"/>
        <v/>
      </c>
      <c r="H17" t="s">
        <v>24</v>
      </c>
    </row>
    <row r="18" spans="1:8" x14ac:dyDescent="0.3">
      <c r="A18" s="1">
        <f t="shared" si="2"/>
        <v>42015</v>
      </c>
      <c r="B18" s="3">
        <v>0.16666666666666699</v>
      </c>
      <c r="C18" s="3">
        <v>0.125</v>
      </c>
      <c r="D18" s="3">
        <v>0.14583333333333301</v>
      </c>
      <c r="E18" s="3">
        <v>0.15625</v>
      </c>
      <c r="F18" s="3">
        <f t="shared" si="0"/>
        <v>3.125E-2</v>
      </c>
      <c r="G18">
        <f t="shared" si="1"/>
        <v>-3.125E-2</v>
      </c>
    </row>
    <row r="19" spans="1:8" x14ac:dyDescent="0.3">
      <c r="A19" s="1">
        <f t="shared" si="2"/>
        <v>42016</v>
      </c>
      <c r="B19" s="3">
        <v>0.16666666666666699</v>
      </c>
      <c r="C19" s="3">
        <v>0.16666666666666666</v>
      </c>
      <c r="D19" s="3">
        <v>0.14583333333333301</v>
      </c>
      <c r="E19" s="3">
        <v>0.15625</v>
      </c>
      <c r="F19" s="3">
        <f t="shared" si="0"/>
        <v>1.041666666666663E-2</v>
      </c>
      <c r="G19">
        <f t="shared" si="1"/>
        <v>1.041666666666663E-2</v>
      </c>
    </row>
    <row r="20" spans="1:8" x14ac:dyDescent="0.3">
      <c r="A20" s="1">
        <f t="shared" si="2"/>
        <v>42017</v>
      </c>
      <c r="B20" s="3">
        <v>0.16666666666666699</v>
      </c>
      <c r="C20" s="3">
        <v>0.17708333333333334</v>
      </c>
      <c r="D20" s="3">
        <v>0.14583333333333301</v>
      </c>
      <c r="E20" s="3">
        <v>0.15625</v>
      </c>
      <c r="F20" s="3">
        <f t="shared" si="0"/>
        <v>2.083333333333337E-2</v>
      </c>
      <c r="G20">
        <f t="shared" si="1"/>
        <v>2.083333333333337E-2</v>
      </c>
    </row>
    <row r="21" spans="1:8" x14ac:dyDescent="0.3">
      <c r="A21" s="1">
        <f t="shared" si="2"/>
        <v>42018</v>
      </c>
      <c r="B21" s="3">
        <v>0.16666666666666699</v>
      </c>
      <c r="C21" s="3">
        <v>0.125</v>
      </c>
      <c r="D21" s="3">
        <v>0.14583333333333301</v>
      </c>
      <c r="E21" s="3">
        <v>8.3333333333333329E-2</v>
      </c>
      <c r="F21" s="3">
        <f t="shared" si="0"/>
        <v>0.10416666666666669</v>
      </c>
      <c r="G21">
        <f t="shared" si="1"/>
        <v>-0.10416666666666669</v>
      </c>
    </row>
    <row r="22" spans="1:8" x14ac:dyDescent="0.3">
      <c r="A22" s="1">
        <f t="shared" si="2"/>
        <v>42019</v>
      </c>
      <c r="B22" s="3"/>
      <c r="C22" s="3"/>
      <c r="D22" s="3"/>
      <c r="E22" s="3"/>
      <c r="F22" s="3" t="str">
        <f t="shared" si="0"/>
        <v/>
      </c>
      <c r="G22" t="str">
        <f t="shared" si="1"/>
        <v/>
      </c>
      <c r="H22" t="s">
        <v>24</v>
      </c>
    </row>
    <row r="23" spans="1:8" x14ac:dyDescent="0.3">
      <c r="A23" s="1">
        <f t="shared" si="2"/>
        <v>42020</v>
      </c>
      <c r="B23" s="3">
        <v>0.16666666666666699</v>
      </c>
      <c r="C23" s="3">
        <v>0.125</v>
      </c>
      <c r="D23" s="3">
        <v>0.14583333333333301</v>
      </c>
      <c r="E23" s="3">
        <v>0.15625</v>
      </c>
      <c r="F23" s="3">
        <f t="shared" si="0"/>
        <v>3.125E-2</v>
      </c>
      <c r="G23">
        <f t="shared" si="1"/>
        <v>-3.125E-2</v>
      </c>
    </row>
    <row r="24" spans="1:8" x14ac:dyDescent="0.3">
      <c r="A24" s="1">
        <f t="shared" si="2"/>
        <v>42021</v>
      </c>
      <c r="B24" s="3">
        <v>0.16666666666666699</v>
      </c>
      <c r="C24" s="3">
        <v>0.16666666666666666</v>
      </c>
      <c r="D24" s="3">
        <v>0.14583333333333301</v>
      </c>
      <c r="E24" s="3">
        <v>0.15625</v>
      </c>
      <c r="F24" s="3">
        <f t="shared" si="0"/>
        <v>1.041666666666663E-2</v>
      </c>
      <c r="G24">
        <f t="shared" si="1"/>
        <v>1.041666666666663E-2</v>
      </c>
    </row>
    <row r="25" spans="1:8" x14ac:dyDescent="0.3">
      <c r="A25" s="1">
        <f t="shared" si="2"/>
        <v>42022</v>
      </c>
      <c r="B25" s="3">
        <v>0.16666666666666699</v>
      </c>
      <c r="C25" s="3">
        <v>0.17708333333333334</v>
      </c>
      <c r="D25" s="3">
        <v>0.14583333333333301</v>
      </c>
      <c r="E25" s="3">
        <v>0.15625</v>
      </c>
      <c r="F25" s="3">
        <f t="shared" si="0"/>
        <v>2.083333333333337E-2</v>
      </c>
      <c r="G25">
        <f t="shared" si="1"/>
        <v>2.083333333333337E-2</v>
      </c>
    </row>
    <row r="26" spans="1:8" x14ac:dyDescent="0.3">
      <c r="A26" s="1">
        <f t="shared" si="2"/>
        <v>42023</v>
      </c>
      <c r="B26" s="3">
        <v>0.16666666666666699</v>
      </c>
      <c r="C26" s="3">
        <v>0.125</v>
      </c>
      <c r="D26" s="3">
        <v>0.14583333333333301</v>
      </c>
      <c r="E26" s="3">
        <v>8.3333333333333329E-2</v>
      </c>
      <c r="F26" s="3">
        <f t="shared" si="0"/>
        <v>0.10416666666666669</v>
      </c>
      <c r="G26">
        <f t="shared" si="1"/>
        <v>-0.10416666666666669</v>
      </c>
    </row>
    <row r="27" spans="1:8" x14ac:dyDescent="0.3">
      <c r="A27" s="1">
        <f t="shared" si="2"/>
        <v>42024</v>
      </c>
      <c r="B27" s="3"/>
      <c r="C27" s="3"/>
      <c r="D27" s="3"/>
      <c r="E27" s="3"/>
      <c r="F27" s="3" t="str">
        <f t="shared" si="0"/>
        <v/>
      </c>
      <c r="G27" t="str">
        <f t="shared" si="1"/>
        <v/>
      </c>
      <c r="H27" t="s">
        <v>24</v>
      </c>
    </row>
    <row r="28" spans="1:8" x14ac:dyDescent="0.3">
      <c r="A28" s="1">
        <f t="shared" si="2"/>
        <v>42025</v>
      </c>
      <c r="B28" s="3">
        <v>0.16666666666666699</v>
      </c>
      <c r="C28" s="3">
        <v>0.125</v>
      </c>
      <c r="D28" s="3">
        <v>0.14583333333333301</v>
      </c>
      <c r="E28" s="3">
        <v>0.15625</v>
      </c>
      <c r="F28" s="3">
        <f t="shared" si="0"/>
        <v>3.125E-2</v>
      </c>
      <c r="G28">
        <f t="shared" si="1"/>
        <v>-3.125E-2</v>
      </c>
    </row>
    <row r="29" spans="1:8" x14ac:dyDescent="0.3">
      <c r="A29" s="1">
        <f t="shared" si="2"/>
        <v>42026</v>
      </c>
      <c r="B29" s="3">
        <v>0.16666666666666699</v>
      </c>
      <c r="C29" s="3">
        <v>0.16666666666666666</v>
      </c>
      <c r="D29" s="3">
        <v>0.14583333333333301</v>
      </c>
      <c r="E29" s="3">
        <v>0.15625</v>
      </c>
      <c r="F29" s="3">
        <f t="shared" si="0"/>
        <v>1.041666666666663E-2</v>
      </c>
      <c r="G29">
        <f t="shared" si="1"/>
        <v>1.041666666666663E-2</v>
      </c>
    </row>
    <row r="30" spans="1:8" x14ac:dyDescent="0.3">
      <c r="A30" s="1">
        <f t="shared" si="2"/>
        <v>42027</v>
      </c>
      <c r="B30" s="3">
        <v>0.16666666666666699</v>
      </c>
      <c r="C30" s="3">
        <v>0.17708333333333334</v>
      </c>
      <c r="D30" s="3">
        <v>0.14583333333333301</v>
      </c>
      <c r="E30" s="3">
        <v>0.15625</v>
      </c>
      <c r="F30" s="3">
        <f t="shared" si="0"/>
        <v>2.083333333333337E-2</v>
      </c>
      <c r="G30">
        <f t="shared" si="1"/>
        <v>2.083333333333337E-2</v>
      </c>
    </row>
    <row r="31" spans="1:8" x14ac:dyDescent="0.3">
      <c r="A31" s="1">
        <f t="shared" si="2"/>
        <v>42028</v>
      </c>
      <c r="B31" s="3">
        <v>0.16666666666666699</v>
      </c>
      <c r="C31" s="3">
        <v>0.125</v>
      </c>
      <c r="D31" s="3">
        <v>0.14583333333333301</v>
      </c>
      <c r="E31" s="3">
        <v>8.3333333333333329E-2</v>
      </c>
      <c r="F31" s="3">
        <f t="shared" si="0"/>
        <v>0.10416666666666669</v>
      </c>
      <c r="G31">
        <f t="shared" si="1"/>
        <v>-0.10416666666666669</v>
      </c>
    </row>
    <row r="32" spans="1:8" x14ac:dyDescent="0.3">
      <c r="A32" s="1">
        <f t="shared" si="2"/>
        <v>42029</v>
      </c>
      <c r="B32" s="3"/>
      <c r="C32" s="3"/>
      <c r="D32" s="3"/>
      <c r="E32" s="3"/>
      <c r="F32" s="3" t="str">
        <f t="shared" si="0"/>
        <v/>
      </c>
      <c r="G32" t="str">
        <f t="shared" si="1"/>
        <v/>
      </c>
      <c r="H32" t="s">
        <v>24</v>
      </c>
    </row>
    <row r="33" spans="1:8" x14ac:dyDescent="0.3">
      <c r="A33" s="1">
        <f t="shared" si="2"/>
        <v>42030</v>
      </c>
      <c r="B33" s="3">
        <v>0.16666666666666699</v>
      </c>
      <c r="C33" s="3">
        <v>0.125</v>
      </c>
      <c r="D33" s="3">
        <v>0.14583333333333301</v>
      </c>
      <c r="E33" s="3">
        <v>0.15625</v>
      </c>
      <c r="F33" s="3">
        <f t="shared" si="0"/>
        <v>3.125E-2</v>
      </c>
      <c r="G33">
        <f t="shared" si="1"/>
        <v>-3.125E-2</v>
      </c>
    </row>
    <row r="34" spans="1:8" x14ac:dyDescent="0.3">
      <c r="A34" s="1">
        <f t="shared" si="2"/>
        <v>42031</v>
      </c>
      <c r="B34" s="3">
        <v>0.16666666666666699</v>
      </c>
      <c r="C34" s="3">
        <v>0.16666666666666666</v>
      </c>
      <c r="D34" s="3">
        <v>0.14583333333333301</v>
      </c>
      <c r="E34" s="3">
        <v>0.15625</v>
      </c>
      <c r="F34" s="3">
        <f t="shared" si="0"/>
        <v>1.041666666666663E-2</v>
      </c>
      <c r="G34">
        <f t="shared" si="1"/>
        <v>1.041666666666663E-2</v>
      </c>
    </row>
    <row r="35" spans="1:8" x14ac:dyDescent="0.3">
      <c r="A35" s="1">
        <f t="shared" si="2"/>
        <v>42032</v>
      </c>
      <c r="B35" s="3">
        <v>0.16666666666666699</v>
      </c>
      <c r="C35" s="3">
        <v>0.17708333333333334</v>
      </c>
      <c r="D35" s="3">
        <v>0.14583333333333301</v>
      </c>
      <c r="E35" s="3">
        <v>0.15625</v>
      </c>
      <c r="F35" s="3">
        <f t="shared" si="0"/>
        <v>2.083333333333337E-2</v>
      </c>
      <c r="G35">
        <f t="shared" si="1"/>
        <v>2.083333333333337E-2</v>
      </c>
    </row>
    <row r="36" spans="1:8" x14ac:dyDescent="0.3">
      <c r="A36" s="1">
        <f>IFERROR(IF(MONTH($A$35)=MONTH($A$35+1),$A$35+1,""),"")</f>
        <v>42033</v>
      </c>
      <c r="B36" s="3">
        <v>0.16666666666666699</v>
      </c>
      <c r="C36" s="3">
        <v>0.125</v>
      </c>
      <c r="D36" s="3">
        <v>0.14583333333333301</v>
      </c>
      <c r="E36" s="3">
        <v>8.3333333333333329E-2</v>
      </c>
      <c r="F36" s="3">
        <f t="shared" si="0"/>
        <v>0.10416666666666669</v>
      </c>
      <c r="G36">
        <f t="shared" si="1"/>
        <v>-0.10416666666666669</v>
      </c>
    </row>
    <row r="37" spans="1:8" x14ac:dyDescent="0.3">
      <c r="A37" s="1">
        <f>IFERROR(IF(MONTH($A$35)=MONTH($A$35+2),$A$35+2,""),"")</f>
        <v>42034</v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  <c r="H37" t="s">
        <v>24</v>
      </c>
    </row>
    <row r="38" spans="1:8" x14ac:dyDescent="0.3">
      <c r="A38" s="1">
        <f>IFERROR(IF(MONTH($A$35)=MONTH($A$35+3),$A$35+3,""),"")</f>
        <v>42035</v>
      </c>
      <c r="B38" s="3">
        <v>0.16666666666666699</v>
      </c>
      <c r="C38" s="3">
        <v>0.125</v>
      </c>
      <c r="D38" s="3">
        <v>0.14583333333333301</v>
      </c>
      <c r="E38" s="3">
        <v>0.15625</v>
      </c>
      <c r="F38" s="3">
        <f t="shared" si="0"/>
        <v>3.125E-2</v>
      </c>
      <c r="G38">
        <f t="shared" si="1"/>
        <v>-3.125E-2</v>
      </c>
    </row>
    <row r="39" spans="1:8" x14ac:dyDescent="0.3">
      <c r="A39" s="5" t="s">
        <v>5</v>
      </c>
      <c r="B39" s="4">
        <f>SUM(B8:B38)</f>
        <v>4.1666666666666732</v>
      </c>
      <c r="C39" s="4">
        <f t="shared" ref="C39:E39" si="3">SUM(C8:C38)</f>
        <v>3.6875</v>
      </c>
      <c r="D39" s="4">
        <f t="shared" si="3"/>
        <v>3.6458333333333268</v>
      </c>
      <c r="E39" s="4">
        <f t="shared" si="3"/>
        <v>3.4687500000000004</v>
      </c>
      <c r="F39" s="3">
        <f>ABS((C39+E39)-(B39+D39))</f>
        <v>0.65625</v>
      </c>
      <c r="G39">
        <f>SUM(G8:G38)</f>
        <v>-0.65625000000000022</v>
      </c>
      <c r="H39">
        <f>COUNTIF(H8:H38,"ja")</f>
        <v>6</v>
      </c>
    </row>
  </sheetData>
  <conditionalFormatting sqref="F8:F39">
    <cfRule type="expression" dxfId="69" priority="4">
      <formula>$C8+$E8&gt;$B8+$D8</formula>
    </cfRule>
    <cfRule type="expression" dxfId="68" priority="5">
      <formula>$C8+$E8&lt;$B8+$D8</formula>
    </cfRule>
  </conditionalFormatting>
  <conditionalFormatting sqref="A8:F38 H8:H38">
    <cfRule type="expression" dxfId="67" priority="3">
      <formula>$H8="ja"</formula>
    </cfRule>
  </conditionalFormatting>
  <conditionalFormatting sqref="F39">
    <cfRule type="expression" dxfId="66" priority="2">
      <formula>$H39="ja"</formula>
    </cfRule>
  </conditionalFormatting>
  <conditionalFormatting sqref="D8:D38">
    <cfRule type="cellIs" dxfId="65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DA92-B0C7-4E7A-8170-BDE56DDB84DC}">
  <dimension ref="A1:H39"/>
  <sheetViews>
    <sheetView workbookViewId="0"/>
  </sheetViews>
  <sheetFormatPr baseColWidth="10" defaultRowHeight="14.4" x14ac:dyDescent="0.3"/>
  <cols>
    <col min="1" max="1" width="18" customWidth="1"/>
    <col min="6" max="6" width="12.77734375" customWidth="1"/>
    <col min="7" max="7" width="12.7773437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11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42036</v>
      </c>
      <c r="B8" s="3">
        <v>0.16666666666666666</v>
      </c>
      <c r="C8" s="3">
        <v>0.125</v>
      </c>
      <c r="D8" s="3">
        <v>0.14583333333333334</v>
      </c>
      <c r="E8" s="3">
        <v>0.15625</v>
      </c>
      <c r="F8" s="3">
        <f>IF(OR(B8="",C8="",D8="",E8=""),"",ABS((C8+E8)-(B8+D8)))</f>
        <v>3.125E-2</v>
      </c>
      <c r="G8">
        <f>IF(OR(B8="",C8="",D8="",E8=""),"",(C8+E8)-(B8+D8))</f>
        <v>-3.125E-2</v>
      </c>
    </row>
    <row r="9" spans="1:8" x14ac:dyDescent="0.3">
      <c r="A9" s="1">
        <f>IFERROR(A8+1,"")</f>
        <v>42037</v>
      </c>
      <c r="B9" s="3">
        <v>0.16666666666666666</v>
      </c>
      <c r="C9" s="3">
        <v>0.16666666666666666</v>
      </c>
      <c r="D9" s="3">
        <v>0.14583333333333334</v>
      </c>
      <c r="E9" s="3">
        <v>0.15625</v>
      </c>
      <c r="F9" s="3">
        <f t="shared" ref="F9:F38" si="0">IF(OR(B9="",C9="",D9="",E9=""),"",ABS((C9+E9)-(B9+D9)))</f>
        <v>1.041666666666663E-2</v>
      </c>
      <c r="G9">
        <f t="shared" ref="G9:G38" si="1">IF(OR(B9="",C9="",D9="",E9=""),"",(C9+E9)-(B9+D9))</f>
        <v>1.041666666666663E-2</v>
      </c>
    </row>
    <row r="10" spans="1:8" x14ac:dyDescent="0.3">
      <c r="A10" s="1">
        <f t="shared" ref="A10:A35" si="2">IFERROR(A9+1,"")</f>
        <v>42038</v>
      </c>
      <c r="B10" s="3">
        <v>0.16666666666666666</v>
      </c>
      <c r="C10" s="3">
        <v>0.17708333333333334</v>
      </c>
      <c r="D10" s="3">
        <v>0.14583333333333334</v>
      </c>
      <c r="E10" s="3">
        <v>0.15625</v>
      </c>
      <c r="F10" s="3">
        <f t="shared" si="0"/>
        <v>2.083333333333337E-2</v>
      </c>
      <c r="G10">
        <f t="shared" si="1"/>
        <v>2.083333333333337E-2</v>
      </c>
    </row>
    <row r="11" spans="1:8" x14ac:dyDescent="0.3">
      <c r="A11" s="1">
        <f t="shared" si="2"/>
        <v>42039</v>
      </c>
      <c r="B11" s="3">
        <v>0.16666666666666666</v>
      </c>
      <c r="C11" s="3">
        <v>0.16666666666666666</v>
      </c>
      <c r="D11" s="3">
        <v>0.14583333333333334</v>
      </c>
      <c r="E11" s="3">
        <v>0.14583333333333334</v>
      </c>
      <c r="F11" s="3">
        <f t="shared" si="0"/>
        <v>0</v>
      </c>
      <c r="G11">
        <f t="shared" si="1"/>
        <v>0</v>
      </c>
    </row>
    <row r="12" spans="1:8" x14ac:dyDescent="0.3">
      <c r="A12" s="1">
        <f t="shared" si="2"/>
        <v>42040</v>
      </c>
      <c r="B12" s="3"/>
      <c r="C12" s="3"/>
      <c r="D12" s="3"/>
      <c r="E12" s="3"/>
      <c r="F12" s="3" t="str">
        <f t="shared" si="0"/>
        <v/>
      </c>
      <c r="G12" t="str">
        <f t="shared" si="1"/>
        <v/>
      </c>
      <c r="H12" t="s">
        <v>24</v>
      </c>
    </row>
    <row r="13" spans="1:8" x14ac:dyDescent="0.3">
      <c r="A13" s="1">
        <f t="shared" si="2"/>
        <v>42041</v>
      </c>
      <c r="B13" s="3">
        <v>0.16666666666666699</v>
      </c>
      <c r="C13" s="3">
        <v>0.125</v>
      </c>
      <c r="D13" s="3">
        <v>0.14583333333333301</v>
      </c>
      <c r="E13" s="3">
        <v>0.15625</v>
      </c>
      <c r="F13" s="3">
        <f t="shared" si="0"/>
        <v>3.125E-2</v>
      </c>
      <c r="G13">
        <f t="shared" si="1"/>
        <v>-3.125E-2</v>
      </c>
    </row>
    <row r="14" spans="1:8" x14ac:dyDescent="0.3">
      <c r="A14" s="1">
        <f t="shared" si="2"/>
        <v>42042</v>
      </c>
      <c r="B14" s="3">
        <v>0.16666666666666699</v>
      </c>
      <c r="C14" s="3">
        <v>0.16666666666666666</v>
      </c>
      <c r="D14" s="3">
        <v>0.14583333333333301</v>
      </c>
      <c r="E14" s="3">
        <v>0.15625</v>
      </c>
      <c r="F14" s="3">
        <f t="shared" si="0"/>
        <v>1.041666666666663E-2</v>
      </c>
      <c r="G14">
        <f t="shared" si="1"/>
        <v>1.041666666666663E-2</v>
      </c>
    </row>
    <row r="15" spans="1:8" x14ac:dyDescent="0.3">
      <c r="A15" s="1">
        <f t="shared" si="2"/>
        <v>42043</v>
      </c>
      <c r="B15" s="3">
        <v>0.16666666666666699</v>
      </c>
      <c r="C15" s="3">
        <v>0.17708333333333334</v>
      </c>
      <c r="D15" s="3">
        <v>0.14583333333333301</v>
      </c>
      <c r="E15" s="3">
        <v>0.15625</v>
      </c>
      <c r="F15" s="3">
        <f t="shared" si="0"/>
        <v>2.083333333333337E-2</v>
      </c>
      <c r="G15">
        <f t="shared" si="1"/>
        <v>2.083333333333337E-2</v>
      </c>
    </row>
    <row r="16" spans="1:8" x14ac:dyDescent="0.3">
      <c r="A16" s="1">
        <f t="shared" si="2"/>
        <v>42044</v>
      </c>
      <c r="B16" s="3">
        <v>0.16666666666666699</v>
      </c>
      <c r="C16" s="3">
        <v>0.16666666666666666</v>
      </c>
      <c r="D16" s="3">
        <v>0.14583333333333301</v>
      </c>
      <c r="E16" s="3">
        <v>0.14583333333333334</v>
      </c>
      <c r="F16" s="3">
        <f t="shared" si="0"/>
        <v>0</v>
      </c>
      <c r="G16">
        <f t="shared" si="1"/>
        <v>0</v>
      </c>
    </row>
    <row r="17" spans="1:8" x14ac:dyDescent="0.3">
      <c r="A17" s="1">
        <f t="shared" si="2"/>
        <v>42045</v>
      </c>
      <c r="B17" s="3"/>
      <c r="C17" s="3"/>
      <c r="D17" s="3"/>
      <c r="E17" s="3"/>
      <c r="F17" s="3" t="str">
        <f t="shared" si="0"/>
        <v/>
      </c>
      <c r="G17" t="str">
        <f t="shared" si="1"/>
        <v/>
      </c>
      <c r="H17" t="s">
        <v>24</v>
      </c>
    </row>
    <row r="18" spans="1:8" x14ac:dyDescent="0.3">
      <c r="A18" s="1">
        <f t="shared" si="2"/>
        <v>42046</v>
      </c>
      <c r="B18" s="3">
        <v>0.16666666666666699</v>
      </c>
      <c r="C18" s="3">
        <v>0.125</v>
      </c>
      <c r="D18" s="3">
        <v>0.14583333333333301</v>
      </c>
      <c r="E18" s="3">
        <v>0.15625</v>
      </c>
      <c r="F18" s="3">
        <f t="shared" si="0"/>
        <v>3.125E-2</v>
      </c>
      <c r="G18">
        <f t="shared" si="1"/>
        <v>-3.125E-2</v>
      </c>
    </row>
    <row r="19" spans="1:8" x14ac:dyDescent="0.3">
      <c r="A19" s="1">
        <f t="shared" si="2"/>
        <v>42047</v>
      </c>
      <c r="B19" s="3">
        <v>0.16666666666666699</v>
      </c>
      <c r="C19" s="3">
        <v>0.16666666666666666</v>
      </c>
      <c r="D19" s="3">
        <v>0.14583333333333301</v>
      </c>
      <c r="E19" s="3">
        <v>0.15625</v>
      </c>
      <c r="F19" s="3">
        <f t="shared" si="0"/>
        <v>1.041666666666663E-2</v>
      </c>
      <c r="G19">
        <f t="shared" si="1"/>
        <v>1.041666666666663E-2</v>
      </c>
    </row>
    <row r="20" spans="1:8" x14ac:dyDescent="0.3">
      <c r="A20" s="1">
        <f t="shared" si="2"/>
        <v>42048</v>
      </c>
      <c r="B20" s="3">
        <v>0.16666666666666699</v>
      </c>
      <c r="C20" s="3">
        <v>0.17708333333333334</v>
      </c>
      <c r="D20" s="3">
        <v>0.14583333333333301</v>
      </c>
      <c r="E20" s="3">
        <v>0.15625</v>
      </c>
      <c r="F20" s="3">
        <f t="shared" si="0"/>
        <v>2.083333333333337E-2</v>
      </c>
      <c r="G20">
        <f t="shared" si="1"/>
        <v>2.083333333333337E-2</v>
      </c>
    </row>
    <row r="21" spans="1:8" x14ac:dyDescent="0.3">
      <c r="A21" s="1">
        <f t="shared" si="2"/>
        <v>42049</v>
      </c>
      <c r="B21" s="3">
        <v>0.16666666666666699</v>
      </c>
      <c r="C21" s="3">
        <v>0.16666666666666666</v>
      </c>
      <c r="D21" s="3">
        <v>0.14583333333333301</v>
      </c>
      <c r="E21" s="3">
        <v>0.14583333333333334</v>
      </c>
      <c r="F21" s="3">
        <f t="shared" si="0"/>
        <v>0</v>
      </c>
      <c r="G21">
        <f t="shared" si="1"/>
        <v>0</v>
      </c>
    </row>
    <row r="22" spans="1:8" x14ac:dyDescent="0.3">
      <c r="A22" s="1">
        <f t="shared" si="2"/>
        <v>42050</v>
      </c>
      <c r="B22" s="3"/>
      <c r="C22" s="3"/>
      <c r="D22" s="3"/>
      <c r="E22" s="3"/>
      <c r="F22" s="3" t="str">
        <f t="shared" si="0"/>
        <v/>
      </c>
      <c r="G22" t="str">
        <f t="shared" si="1"/>
        <v/>
      </c>
      <c r="H22" t="s">
        <v>24</v>
      </c>
    </row>
    <row r="23" spans="1:8" x14ac:dyDescent="0.3">
      <c r="A23" s="1">
        <f t="shared" si="2"/>
        <v>42051</v>
      </c>
      <c r="B23" s="3">
        <v>0.16666666666666699</v>
      </c>
      <c r="C23" s="3">
        <v>0.125</v>
      </c>
      <c r="D23" s="3">
        <v>0.14583333333333301</v>
      </c>
      <c r="E23" s="3">
        <v>0.15625</v>
      </c>
      <c r="F23" s="3">
        <f t="shared" si="0"/>
        <v>3.125E-2</v>
      </c>
      <c r="G23">
        <f t="shared" si="1"/>
        <v>-3.125E-2</v>
      </c>
    </row>
    <row r="24" spans="1:8" x14ac:dyDescent="0.3">
      <c r="A24" s="1">
        <f t="shared" si="2"/>
        <v>42052</v>
      </c>
      <c r="B24" s="3">
        <v>0.16666666666666699</v>
      </c>
      <c r="C24" s="3">
        <v>0.16666666666666666</v>
      </c>
      <c r="D24" s="3">
        <v>0.14583333333333301</v>
      </c>
      <c r="E24" s="3">
        <v>0.15625</v>
      </c>
      <c r="F24" s="3">
        <f t="shared" si="0"/>
        <v>1.041666666666663E-2</v>
      </c>
      <c r="G24">
        <f t="shared" si="1"/>
        <v>1.041666666666663E-2</v>
      </c>
    </row>
    <row r="25" spans="1:8" x14ac:dyDescent="0.3">
      <c r="A25" s="1">
        <f t="shared" si="2"/>
        <v>42053</v>
      </c>
      <c r="B25" s="3">
        <v>0.16666666666666699</v>
      </c>
      <c r="C25" s="3">
        <v>0.17708333333333334</v>
      </c>
      <c r="D25" s="3">
        <v>0.14583333333333301</v>
      </c>
      <c r="E25" s="3">
        <v>0.15625</v>
      </c>
      <c r="F25" s="3">
        <f t="shared" si="0"/>
        <v>2.083333333333337E-2</v>
      </c>
      <c r="G25">
        <f t="shared" si="1"/>
        <v>2.083333333333337E-2</v>
      </c>
    </row>
    <row r="26" spans="1:8" x14ac:dyDescent="0.3">
      <c r="A26" s="1">
        <f t="shared" si="2"/>
        <v>42054</v>
      </c>
      <c r="B26" s="3">
        <v>0.16666666666666699</v>
      </c>
      <c r="C26" s="3">
        <v>0.16666666666666666</v>
      </c>
      <c r="D26" s="3">
        <v>0.14583333333333301</v>
      </c>
      <c r="E26" s="3">
        <v>0.14583333333333334</v>
      </c>
      <c r="F26" s="3">
        <f t="shared" si="0"/>
        <v>0</v>
      </c>
      <c r="G26">
        <f t="shared" si="1"/>
        <v>0</v>
      </c>
    </row>
    <row r="27" spans="1:8" x14ac:dyDescent="0.3">
      <c r="A27" s="1">
        <f t="shared" si="2"/>
        <v>42055</v>
      </c>
      <c r="B27" s="3"/>
      <c r="C27" s="3"/>
      <c r="D27" s="3"/>
      <c r="E27" s="3"/>
      <c r="F27" s="3" t="str">
        <f t="shared" si="0"/>
        <v/>
      </c>
      <c r="G27" t="str">
        <f t="shared" si="1"/>
        <v/>
      </c>
      <c r="H27" t="s">
        <v>24</v>
      </c>
    </row>
    <row r="28" spans="1:8" x14ac:dyDescent="0.3">
      <c r="A28" s="1">
        <f t="shared" si="2"/>
        <v>42056</v>
      </c>
      <c r="B28" s="3">
        <v>0.16666666666666699</v>
      </c>
      <c r="C28" s="3">
        <v>0.125</v>
      </c>
      <c r="D28" s="3">
        <v>0.14583333333333301</v>
      </c>
      <c r="E28" s="3">
        <v>0.15625</v>
      </c>
      <c r="F28" s="3">
        <f t="shared" si="0"/>
        <v>3.125E-2</v>
      </c>
      <c r="G28">
        <f t="shared" si="1"/>
        <v>-3.125E-2</v>
      </c>
    </row>
    <row r="29" spans="1:8" x14ac:dyDescent="0.3">
      <c r="A29" s="1">
        <f t="shared" si="2"/>
        <v>42057</v>
      </c>
      <c r="B29" s="3">
        <v>0.16666666666666699</v>
      </c>
      <c r="C29" s="3">
        <v>0.16666666666666666</v>
      </c>
      <c r="D29" s="3">
        <v>0.14583333333333301</v>
      </c>
      <c r="E29" s="3">
        <v>0.15625</v>
      </c>
      <c r="F29" s="3">
        <f t="shared" si="0"/>
        <v>1.041666666666663E-2</v>
      </c>
      <c r="G29">
        <f t="shared" si="1"/>
        <v>1.041666666666663E-2</v>
      </c>
    </row>
    <row r="30" spans="1:8" x14ac:dyDescent="0.3">
      <c r="A30" s="1">
        <f t="shared" si="2"/>
        <v>42058</v>
      </c>
      <c r="B30" s="3">
        <v>0.16666666666666699</v>
      </c>
      <c r="C30" s="3">
        <v>0.17708333333333334</v>
      </c>
      <c r="D30" s="3">
        <v>0.14583333333333301</v>
      </c>
      <c r="E30" s="3">
        <v>0.15625</v>
      </c>
      <c r="F30" s="3">
        <f t="shared" si="0"/>
        <v>2.083333333333337E-2</v>
      </c>
      <c r="G30">
        <f t="shared" si="1"/>
        <v>2.083333333333337E-2</v>
      </c>
    </row>
    <row r="31" spans="1:8" x14ac:dyDescent="0.3">
      <c r="A31" s="1">
        <f t="shared" si="2"/>
        <v>42059</v>
      </c>
      <c r="B31" s="3">
        <v>0.16666666666666699</v>
      </c>
      <c r="C31" s="3">
        <v>0.16666666666666666</v>
      </c>
      <c r="D31" s="3">
        <v>0.14583333333333301</v>
      </c>
      <c r="E31" s="3">
        <v>0.14583333333333334</v>
      </c>
      <c r="F31" s="3">
        <f t="shared" si="0"/>
        <v>0</v>
      </c>
      <c r="G31">
        <f t="shared" si="1"/>
        <v>0</v>
      </c>
    </row>
    <row r="32" spans="1:8" x14ac:dyDescent="0.3">
      <c r="A32" s="1">
        <f t="shared" si="2"/>
        <v>42060</v>
      </c>
      <c r="B32" s="3">
        <v>0.16666666666666699</v>
      </c>
      <c r="C32" s="3">
        <v>0.17708333333333334</v>
      </c>
      <c r="D32" s="3">
        <v>0.14583333333333301</v>
      </c>
      <c r="E32" s="3">
        <v>0.15625</v>
      </c>
      <c r="F32" s="3">
        <f t="shared" si="0"/>
        <v>2.083333333333337E-2</v>
      </c>
      <c r="G32">
        <f t="shared" si="1"/>
        <v>2.083333333333337E-2</v>
      </c>
    </row>
    <row r="33" spans="1:8" x14ac:dyDescent="0.3">
      <c r="A33" s="1">
        <f t="shared" si="2"/>
        <v>42061</v>
      </c>
      <c r="B33" s="3">
        <v>0.16666666666666699</v>
      </c>
      <c r="C33" s="3">
        <v>0.125</v>
      </c>
      <c r="D33" s="3">
        <v>0.14583333333333301</v>
      </c>
      <c r="E33" s="3">
        <v>0.15625</v>
      </c>
      <c r="F33" s="3">
        <f t="shared" si="0"/>
        <v>3.125E-2</v>
      </c>
      <c r="G33">
        <f t="shared" si="1"/>
        <v>-3.125E-2</v>
      </c>
    </row>
    <row r="34" spans="1:8" x14ac:dyDescent="0.3">
      <c r="A34" s="1">
        <f t="shared" si="2"/>
        <v>42062</v>
      </c>
      <c r="B34" s="3">
        <v>0.16666666666666699</v>
      </c>
      <c r="C34" s="3">
        <v>0.16666666666666666</v>
      </c>
      <c r="D34" s="3">
        <v>0.14583333333333301</v>
      </c>
      <c r="E34" s="3">
        <v>0.15625</v>
      </c>
      <c r="F34" s="3">
        <f t="shared" si="0"/>
        <v>1.041666666666663E-2</v>
      </c>
      <c r="G34">
        <f t="shared" si="1"/>
        <v>1.041666666666663E-2</v>
      </c>
    </row>
    <row r="35" spans="1:8" x14ac:dyDescent="0.3">
      <c r="A35" s="1">
        <f t="shared" si="2"/>
        <v>42063</v>
      </c>
      <c r="B35" s="3">
        <v>0.16666666666666699</v>
      </c>
      <c r="C35" s="3">
        <v>0.17708333333333334</v>
      </c>
      <c r="D35" s="3">
        <v>0.14583333333333301</v>
      </c>
      <c r="E35" s="3">
        <v>0.15625</v>
      </c>
      <c r="F35" s="3">
        <f t="shared" si="0"/>
        <v>2.083333333333337E-2</v>
      </c>
      <c r="G35">
        <f t="shared" si="1"/>
        <v>2.083333333333337E-2</v>
      </c>
    </row>
    <row r="36" spans="1:8" x14ac:dyDescent="0.3">
      <c r="A36" s="1" t="str">
        <f>IFERROR(IF(MONTH($A$35)=MONTH($A$35+1),$A$35+1,""),"")</f>
        <v/>
      </c>
      <c r="B36" s="3"/>
      <c r="C36" s="3"/>
      <c r="D36" s="3"/>
      <c r="E36" s="3"/>
      <c r="F36" s="3" t="str">
        <f t="shared" si="0"/>
        <v/>
      </c>
      <c r="G36" t="str">
        <f t="shared" si="1"/>
        <v/>
      </c>
    </row>
    <row r="37" spans="1:8" x14ac:dyDescent="0.3">
      <c r="A37" s="1" t="str">
        <f>IFERROR(IF(MONTH($A$35)=MONTH($A$35+2),$A$35+2,""),"")</f>
        <v/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</row>
    <row r="38" spans="1:8" x14ac:dyDescent="0.3">
      <c r="A38" s="1" t="str">
        <f>IFERROR(IF(MONTH($A$35)=MONTH($A$35+3),$A$35+3,""),"")</f>
        <v/>
      </c>
      <c r="B38" s="3"/>
      <c r="C38" s="3"/>
      <c r="D38" s="3"/>
      <c r="E38" s="3"/>
      <c r="F38" s="3" t="str">
        <f t="shared" si="0"/>
        <v/>
      </c>
      <c r="G38" t="str">
        <f t="shared" si="1"/>
        <v/>
      </c>
    </row>
    <row r="39" spans="1:8" x14ac:dyDescent="0.3">
      <c r="A39" s="5" t="s">
        <v>5</v>
      </c>
      <c r="B39" s="4">
        <f>SUM(B8:B38)</f>
        <v>4.0000000000000062</v>
      </c>
      <c r="C39" s="4">
        <f t="shared" ref="C39:E39" si="3">SUM(C8:C38)</f>
        <v>3.8229166666666665</v>
      </c>
      <c r="D39" s="4">
        <f t="shared" si="3"/>
        <v>3.4999999999999938</v>
      </c>
      <c r="E39" s="4">
        <f t="shared" si="3"/>
        <v>3.697916666666667</v>
      </c>
      <c r="F39" s="3">
        <f>ABS((C39+E39)-(B39+D39))</f>
        <v>2.0833333333333925E-2</v>
      </c>
      <c r="G39">
        <f>SUM(G8:G38)</f>
        <v>2.083333333333337E-2</v>
      </c>
      <c r="H39">
        <f>COUNTIF(H8:H38,"ja")</f>
        <v>4</v>
      </c>
    </row>
  </sheetData>
  <conditionalFormatting sqref="F8:F39">
    <cfRule type="expression" dxfId="64" priority="8">
      <formula>$C8+$E8&gt;$B8+$D8</formula>
    </cfRule>
    <cfRule type="expression" dxfId="63" priority="9">
      <formula>$C8+$E8&lt;$B8+$D8</formula>
    </cfRule>
  </conditionalFormatting>
  <conditionalFormatting sqref="A12:F12 A8:A11 A36:F38 A13:A35 B13:E31 B33:E35 F8:F35 H8:H38">
    <cfRule type="expression" dxfId="62" priority="7">
      <formula>$H8="ja"</formula>
    </cfRule>
  </conditionalFormatting>
  <conditionalFormatting sqref="F39">
    <cfRule type="expression" dxfId="61" priority="6">
      <formula>$H39="ja"</formula>
    </cfRule>
  </conditionalFormatting>
  <conditionalFormatting sqref="D12 D36:D38 D17 D22 D27">
    <cfRule type="cellIs" dxfId="60" priority="5" operator="equal">
      <formula>0</formula>
    </cfRule>
  </conditionalFormatting>
  <conditionalFormatting sqref="B8:E11">
    <cfRule type="expression" dxfId="59" priority="4">
      <formula>$H8="ja"</formula>
    </cfRule>
  </conditionalFormatting>
  <conditionalFormatting sqref="D8:D11 D13:D16 D18:D21 D23:D26 D28:D31 D33:D35">
    <cfRule type="cellIs" dxfId="58" priority="3" operator="equal">
      <formula>0</formula>
    </cfRule>
  </conditionalFormatting>
  <conditionalFormatting sqref="B32:E32">
    <cfRule type="expression" dxfId="57" priority="2">
      <formula>$H32="ja"</formula>
    </cfRule>
  </conditionalFormatting>
  <conditionalFormatting sqref="D32">
    <cfRule type="cellIs" dxfId="56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269C-F5B2-43CC-837F-0617FEDAA60C}">
  <dimension ref="A1:H39"/>
  <sheetViews>
    <sheetView workbookViewId="0"/>
  </sheetViews>
  <sheetFormatPr baseColWidth="10" defaultRowHeight="14.4" x14ac:dyDescent="0.3"/>
  <cols>
    <col min="1" max="1" width="18" customWidth="1"/>
    <col min="6" max="6" width="12.77734375" customWidth="1"/>
    <col min="7" max="7" width="11.8867187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14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42064</v>
      </c>
      <c r="B8" s="3"/>
      <c r="C8" s="3"/>
      <c r="D8" s="3"/>
      <c r="E8" s="3"/>
      <c r="F8" s="3" t="str">
        <f>IF(OR(B8="",C8="",D8="",E8=""),"",ABS((C8+E8)-(B8+D8)))</f>
        <v/>
      </c>
      <c r="G8" t="str">
        <f>IF(OR(B8="",C8="",D8="",E8=""),"",(C8+E8)-(B8+D8))</f>
        <v/>
      </c>
    </row>
    <row r="9" spans="1:8" x14ac:dyDescent="0.3">
      <c r="A9" s="1">
        <f>IFERROR(A8+1,"")</f>
        <v>42065</v>
      </c>
      <c r="B9" s="3"/>
      <c r="C9" s="3"/>
      <c r="D9" s="3"/>
      <c r="E9" s="3"/>
      <c r="F9" s="3" t="str">
        <f t="shared" ref="F9:F38" si="0">IF(OR(B9="",C9="",D9="",E9=""),"",ABS((C9+E9)-(B9+D9)))</f>
        <v/>
      </c>
      <c r="G9" t="str">
        <f t="shared" ref="G9:G38" si="1">IF(OR(B9="",C9="",D9="",E9=""),"",(C9+E9)-(B9+D9))</f>
        <v/>
      </c>
    </row>
    <row r="10" spans="1:8" x14ac:dyDescent="0.3">
      <c r="A10" s="1">
        <f t="shared" ref="A10:A35" si="2">IFERROR(A9+1,"")</f>
        <v>42066</v>
      </c>
      <c r="B10" s="3"/>
      <c r="C10" s="3"/>
      <c r="D10" s="3"/>
      <c r="E10" s="3"/>
      <c r="F10" s="3" t="str">
        <f t="shared" si="0"/>
        <v/>
      </c>
      <c r="G10" t="str">
        <f t="shared" si="1"/>
        <v/>
      </c>
    </row>
    <row r="11" spans="1:8" x14ac:dyDescent="0.3">
      <c r="A11" s="1">
        <f t="shared" si="2"/>
        <v>42067</v>
      </c>
      <c r="B11" s="3"/>
      <c r="C11" s="3"/>
      <c r="D11" s="3"/>
      <c r="E11" s="3"/>
      <c r="F11" s="3" t="str">
        <f t="shared" si="0"/>
        <v/>
      </c>
      <c r="G11" t="str">
        <f t="shared" si="1"/>
        <v/>
      </c>
    </row>
    <row r="12" spans="1:8" x14ac:dyDescent="0.3">
      <c r="A12" s="1">
        <f t="shared" si="2"/>
        <v>42068</v>
      </c>
      <c r="B12" s="3"/>
      <c r="C12" s="3"/>
      <c r="D12" s="3"/>
      <c r="E12" s="3"/>
      <c r="F12" s="3"/>
      <c r="G12" t="str">
        <f t="shared" si="1"/>
        <v/>
      </c>
    </row>
    <row r="13" spans="1:8" x14ac:dyDescent="0.3">
      <c r="A13" s="1">
        <f t="shared" si="2"/>
        <v>42069</v>
      </c>
      <c r="B13" s="3"/>
      <c r="C13" s="3"/>
      <c r="D13" s="3"/>
      <c r="E13" s="3"/>
      <c r="F13" s="3"/>
      <c r="G13" t="str">
        <f t="shared" si="1"/>
        <v/>
      </c>
    </row>
    <row r="14" spans="1:8" x14ac:dyDescent="0.3">
      <c r="A14" s="1">
        <f t="shared" si="2"/>
        <v>42070</v>
      </c>
      <c r="B14" s="3"/>
      <c r="C14" s="3"/>
      <c r="D14" s="3"/>
      <c r="E14" s="3"/>
      <c r="F14" s="3"/>
      <c r="G14" t="str">
        <f t="shared" si="1"/>
        <v/>
      </c>
    </row>
    <row r="15" spans="1:8" x14ac:dyDescent="0.3">
      <c r="A15" s="1">
        <f t="shared" si="2"/>
        <v>42071</v>
      </c>
      <c r="B15" s="3"/>
      <c r="C15" s="3"/>
      <c r="D15" s="3"/>
      <c r="E15" s="3"/>
      <c r="F15" s="3"/>
      <c r="G15" t="str">
        <f t="shared" si="1"/>
        <v/>
      </c>
    </row>
    <row r="16" spans="1:8" x14ac:dyDescent="0.3">
      <c r="A16" s="1">
        <f t="shared" si="2"/>
        <v>42072</v>
      </c>
      <c r="B16" s="3"/>
      <c r="C16" s="3"/>
      <c r="D16" s="3"/>
      <c r="E16" s="3"/>
      <c r="F16" s="3"/>
      <c r="G16" t="str">
        <f t="shared" si="1"/>
        <v/>
      </c>
    </row>
    <row r="17" spans="1:7" x14ac:dyDescent="0.3">
      <c r="A17" s="1">
        <f t="shared" si="2"/>
        <v>42073</v>
      </c>
      <c r="B17" s="3"/>
      <c r="C17" s="3"/>
      <c r="D17" s="3"/>
      <c r="E17" s="3"/>
      <c r="F17" s="3"/>
      <c r="G17" t="str">
        <f t="shared" si="1"/>
        <v/>
      </c>
    </row>
    <row r="18" spans="1:7" x14ac:dyDescent="0.3">
      <c r="A18" s="1">
        <f t="shared" si="2"/>
        <v>42074</v>
      </c>
      <c r="B18" s="3"/>
      <c r="C18" s="3"/>
      <c r="D18" s="3"/>
      <c r="E18" s="3"/>
      <c r="F18" s="3"/>
      <c r="G18" t="str">
        <f t="shared" si="1"/>
        <v/>
      </c>
    </row>
    <row r="19" spans="1:7" x14ac:dyDescent="0.3">
      <c r="A19" s="1">
        <f t="shared" si="2"/>
        <v>42075</v>
      </c>
      <c r="B19" s="3"/>
      <c r="C19" s="3"/>
      <c r="D19" s="3"/>
      <c r="E19" s="3"/>
      <c r="F19" s="3"/>
      <c r="G19" t="str">
        <f t="shared" si="1"/>
        <v/>
      </c>
    </row>
    <row r="20" spans="1:7" x14ac:dyDescent="0.3">
      <c r="A20" s="1">
        <f t="shared" si="2"/>
        <v>42076</v>
      </c>
      <c r="B20" s="3"/>
      <c r="C20" s="3"/>
      <c r="D20" s="3"/>
      <c r="E20" s="3"/>
      <c r="F20" s="3"/>
      <c r="G20" t="str">
        <f t="shared" si="1"/>
        <v/>
      </c>
    </row>
    <row r="21" spans="1:7" x14ac:dyDescent="0.3">
      <c r="A21" s="1">
        <f t="shared" si="2"/>
        <v>42077</v>
      </c>
      <c r="B21" s="3"/>
      <c r="C21" s="3"/>
      <c r="D21" s="3"/>
      <c r="E21" s="3"/>
      <c r="F21" s="3"/>
      <c r="G21" t="str">
        <f t="shared" si="1"/>
        <v/>
      </c>
    </row>
    <row r="22" spans="1:7" x14ac:dyDescent="0.3">
      <c r="A22" s="1">
        <f t="shared" si="2"/>
        <v>42078</v>
      </c>
      <c r="B22" s="3"/>
      <c r="C22" s="3"/>
      <c r="D22" s="3"/>
      <c r="E22" s="3"/>
      <c r="F22" s="3"/>
      <c r="G22" t="str">
        <f t="shared" si="1"/>
        <v/>
      </c>
    </row>
    <row r="23" spans="1:7" x14ac:dyDescent="0.3">
      <c r="A23" s="1">
        <f t="shared" si="2"/>
        <v>42079</v>
      </c>
      <c r="B23" s="3"/>
      <c r="C23" s="3"/>
      <c r="D23" s="3"/>
      <c r="E23" s="3"/>
      <c r="F23" s="3"/>
      <c r="G23" t="str">
        <f t="shared" si="1"/>
        <v/>
      </c>
    </row>
    <row r="24" spans="1:7" x14ac:dyDescent="0.3">
      <c r="A24" s="1">
        <f t="shared" si="2"/>
        <v>42080</v>
      </c>
      <c r="B24" s="3"/>
      <c r="C24" s="3"/>
      <c r="D24" s="3"/>
      <c r="E24" s="3"/>
      <c r="F24" s="3"/>
      <c r="G24" t="str">
        <f t="shared" si="1"/>
        <v/>
      </c>
    </row>
    <row r="25" spans="1:7" x14ac:dyDescent="0.3">
      <c r="A25" s="1">
        <f t="shared" si="2"/>
        <v>42081</v>
      </c>
      <c r="B25" s="3"/>
      <c r="C25" s="3"/>
      <c r="D25" s="3"/>
      <c r="E25" s="3"/>
      <c r="F25" s="3"/>
      <c r="G25" t="str">
        <f t="shared" si="1"/>
        <v/>
      </c>
    </row>
    <row r="26" spans="1:7" x14ac:dyDescent="0.3">
      <c r="A26" s="1">
        <f t="shared" si="2"/>
        <v>42082</v>
      </c>
      <c r="B26" s="3"/>
      <c r="C26" s="3"/>
      <c r="D26" s="3"/>
      <c r="E26" s="3"/>
      <c r="F26" s="3"/>
      <c r="G26" t="str">
        <f t="shared" si="1"/>
        <v/>
      </c>
    </row>
    <row r="27" spans="1:7" x14ac:dyDescent="0.3">
      <c r="A27" s="1">
        <f t="shared" si="2"/>
        <v>42083</v>
      </c>
      <c r="B27" s="3"/>
      <c r="C27" s="3"/>
      <c r="D27" s="3"/>
      <c r="E27" s="3"/>
      <c r="F27" s="3"/>
      <c r="G27" t="str">
        <f t="shared" si="1"/>
        <v/>
      </c>
    </row>
    <row r="28" spans="1:7" x14ac:dyDescent="0.3">
      <c r="A28" s="1">
        <f t="shared" si="2"/>
        <v>42084</v>
      </c>
      <c r="B28" s="3"/>
      <c r="C28" s="3"/>
      <c r="D28" s="3"/>
      <c r="E28" s="3"/>
      <c r="F28" s="3"/>
      <c r="G28" t="str">
        <f t="shared" si="1"/>
        <v/>
      </c>
    </row>
    <row r="29" spans="1:7" x14ac:dyDescent="0.3">
      <c r="A29" s="1">
        <f t="shared" si="2"/>
        <v>42085</v>
      </c>
      <c r="B29" s="3"/>
      <c r="C29" s="3"/>
      <c r="D29" s="3"/>
      <c r="E29" s="3"/>
      <c r="F29" s="3"/>
      <c r="G29" t="str">
        <f t="shared" si="1"/>
        <v/>
      </c>
    </row>
    <row r="30" spans="1:7" x14ac:dyDescent="0.3">
      <c r="A30" s="1">
        <f t="shared" si="2"/>
        <v>42086</v>
      </c>
      <c r="B30" s="3"/>
      <c r="C30" s="3"/>
      <c r="D30" s="3"/>
      <c r="E30" s="3"/>
      <c r="F30" s="3"/>
      <c r="G30" t="str">
        <f t="shared" si="1"/>
        <v/>
      </c>
    </row>
    <row r="31" spans="1:7" x14ac:dyDescent="0.3">
      <c r="A31" s="1">
        <f t="shared" si="2"/>
        <v>42087</v>
      </c>
      <c r="B31" s="3"/>
      <c r="C31" s="3"/>
      <c r="D31" s="3"/>
      <c r="E31" s="3"/>
      <c r="F31" s="3"/>
      <c r="G31" t="str">
        <f t="shared" si="1"/>
        <v/>
      </c>
    </row>
    <row r="32" spans="1:7" x14ac:dyDescent="0.3">
      <c r="A32" s="1">
        <f t="shared" si="2"/>
        <v>42088</v>
      </c>
      <c r="B32" s="3"/>
      <c r="C32" s="3"/>
      <c r="D32" s="3"/>
      <c r="E32" s="3"/>
      <c r="F32" s="3"/>
      <c r="G32" t="str">
        <f t="shared" si="1"/>
        <v/>
      </c>
    </row>
    <row r="33" spans="1:8" x14ac:dyDescent="0.3">
      <c r="A33" s="1">
        <f t="shared" si="2"/>
        <v>42089</v>
      </c>
      <c r="B33" s="3"/>
      <c r="C33" s="3"/>
      <c r="D33" s="3"/>
      <c r="E33" s="3"/>
      <c r="F33" s="3"/>
      <c r="G33" t="str">
        <f t="shared" si="1"/>
        <v/>
      </c>
    </row>
    <row r="34" spans="1:8" x14ac:dyDescent="0.3">
      <c r="A34" s="1">
        <f t="shared" si="2"/>
        <v>42090</v>
      </c>
      <c r="B34" s="3"/>
      <c r="C34" s="3"/>
      <c r="D34" s="3"/>
      <c r="E34" s="3"/>
      <c r="F34" s="3"/>
      <c r="G34" t="str">
        <f t="shared" si="1"/>
        <v/>
      </c>
    </row>
    <row r="35" spans="1:8" x14ac:dyDescent="0.3">
      <c r="A35" s="1">
        <f t="shared" si="2"/>
        <v>42091</v>
      </c>
      <c r="B35" s="3"/>
      <c r="C35" s="3"/>
      <c r="D35" s="3"/>
      <c r="E35" s="3"/>
      <c r="F35" s="3"/>
      <c r="G35" t="str">
        <f t="shared" si="1"/>
        <v/>
      </c>
    </row>
    <row r="36" spans="1:8" x14ac:dyDescent="0.3">
      <c r="A36" s="1">
        <f>IFERROR(IF(MONTH($A$35)=MONTH($A$35+1),$A$35+1,""),"")</f>
        <v>42092</v>
      </c>
      <c r="B36" s="3"/>
      <c r="C36" s="3"/>
      <c r="D36" s="3"/>
      <c r="E36" s="3"/>
      <c r="F36" s="3" t="str">
        <f t="shared" si="0"/>
        <v/>
      </c>
      <c r="G36" t="str">
        <f t="shared" si="1"/>
        <v/>
      </c>
    </row>
    <row r="37" spans="1:8" x14ac:dyDescent="0.3">
      <c r="A37" s="1">
        <f>IFERROR(IF(MONTH($A$35)=MONTH($A$35+2),$A$35+2,""),"")</f>
        <v>42093</v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</row>
    <row r="38" spans="1:8" x14ac:dyDescent="0.3">
      <c r="A38" s="1">
        <f>IFERROR(IF(MONTH($A$35)=MONTH($A$35+3),$A$35+3,""),"")</f>
        <v>42094</v>
      </c>
      <c r="B38" s="3"/>
      <c r="C38" s="3"/>
      <c r="D38" s="3"/>
      <c r="E38" s="3"/>
      <c r="F38" s="3" t="str">
        <f t="shared" si="0"/>
        <v/>
      </c>
      <c r="G38" t="str">
        <f t="shared" si="1"/>
        <v/>
      </c>
    </row>
    <row r="39" spans="1:8" x14ac:dyDescent="0.3">
      <c r="A39" s="5" t="s">
        <v>5</v>
      </c>
      <c r="B39" s="4">
        <f>SUM(B8:B38)</f>
        <v>0</v>
      </c>
      <c r="C39" s="4">
        <f t="shared" ref="C39:E39" si="3">SUM(C8:C38)</f>
        <v>0</v>
      </c>
      <c r="D39" s="4">
        <f t="shared" si="3"/>
        <v>0</v>
      </c>
      <c r="E39" s="4">
        <f t="shared" si="3"/>
        <v>0</v>
      </c>
      <c r="F39" s="3">
        <f>ABS((C39+E39)-(B39+D39))</f>
        <v>0</v>
      </c>
      <c r="G39">
        <f>SUM(G8:G38)</f>
        <v>0</v>
      </c>
      <c r="H39">
        <f>COUNTIF(H8:H38,"ja")</f>
        <v>0</v>
      </c>
    </row>
  </sheetData>
  <conditionalFormatting sqref="F8:F39">
    <cfRule type="expression" dxfId="55" priority="4">
      <formula>$C8+$E8&gt;$B8+$D8</formula>
    </cfRule>
    <cfRule type="expression" dxfId="54" priority="5">
      <formula>$C8+$E8&lt;$B8+$D8</formula>
    </cfRule>
  </conditionalFormatting>
  <conditionalFormatting sqref="A8:F38 H8:H38">
    <cfRule type="expression" dxfId="53" priority="3">
      <formula>$H8="ja"</formula>
    </cfRule>
  </conditionalFormatting>
  <conditionalFormatting sqref="F39">
    <cfRule type="expression" dxfId="52" priority="2">
      <formula>$H39="ja"</formula>
    </cfRule>
  </conditionalFormatting>
  <conditionalFormatting sqref="D8:D38">
    <cfRule type="cellIs" dxfId="51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347B-C20F-4016-B865-E1854CD31AF8}">
  <dimension ref="A1:H39"/>
  <sheetViews>
    <sheetView workbookViewId="0"/>
  </sheetViews>
  <sheetFormatPr baseColWidth="10" defaultRowHeight="14.4" x14ac:dyDescent="0.3"/>
  <cols>
    <col min="1" max="1" width="18" customWidth="1"/>
    <col min="6" max="6" width="12.77734375" customWidth="1"/>
    <col min="7" max="7" width="12.7773437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15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42095</v>
      </c>
      <c r="B8" s="3"/>
      <c r="C8" s="3"/>
      <c r="D8" s="3"/>
      <c r="E8" s="3"/>
      <c r="F8" s="3" t="str">
        <f>IF(OR(B8="",C8="",D8="",E8=""),"",ABS((C8+E8)-(B8+D8)))</f>
        <v/>
      </c>
      <c r="G8" t="str">
        <f>IF(OR(B8="",C8="",D8="",E8=""),"",(C8+E8)-(B8+D8))</f>
        <v/>
      </c>
    </row>
    <row r="9" spans="1:8" x14ac:dyDescent="0.3">
      <c r="A9" s="1">
        <f>IFERROR(A8+1,"")</f>
        <v>42096</v>
      </c>
      <c r="B9" s="3"/>
      <c r="C9" s="3"/>
      <c r="D9" s="3"/>
      <c r="E9" s="3"/>
      <c r="F9" s="3" t="str">
        <f t="shared" ref="F9:F38" si="0">IF(OR(B9="",C9="",D9="",E9=""),"",ABS((C9+E9)-(B9+D9)))</f>
        <v/>
      </c>
      <c r="G9" t="str">
        <f t="shared" ref="G9:G38" si="1">IF(OR(B9="",C9="",D9="",E9=""),"",(C9+E9)-(B9+D9))</f>
        <v/>
      </c>
    </row>
    <row r="10" spans="1:8" x14ac:dyDescent="0.3">
      <c r="A10" s="1">
        <f t="shared" ref="A10:A35" si="2">IFERROR(A9+1,"")</f>
        <v>42097</v>
      </c>
      <c r="B10" s="3"/>
      <c r="C10" s="3"/>
      <c r="D10" s="3"/>
      <c r="E10" s="3"/>
      <c r="F10" s="3" t="str">
        <f t="shared" si="0"/>
        <v/>
      </c>
      <c r="G10" t="str">
        <f t="shared" si="1"/>
        <v/>
      </c>
    </row>
    <row r="11" spans="1:8" x14ac:dyDescent="0.3">
      <c r="A11" s="1">
        <f t="shared" si="2"/>
        <v>42098</v>
      </c>
      <c r="B11" s="3"/>
      <c r="C11" s="3"/>
      <c r="D11" s="3"/>
      <c r="E11" s="3"/>
      <c r="F11" s="3" t="str">
        <f t="shared" si="0"/>
        <v/>
      </c>
      <c r="G11" t="str">
        <f t="shared" si="1"/>
        <v/>
      </c>
    </row>
    <row r="12" spans="1:8" x14ac:dyDescent="0.3">
      <c r="A12" s="1">
        <f t="shared" si="2"/>
        <v>42099</v>
      </c>
      <c r="B12" s="3"/>
      <c r="C12" s="3"/>
      <c r="D12" s="3"/>
      <c r="E12" s="3"/>
      <c r="F12" s="3"/>
      <c r="G12" t="str">
        <f t="shared" si="1"/>
        <v/>
      </c>
    </row>
    <row r="13" spans="1:8" x14ac:dyDescent="0.3">
      <c r="A13" s="1">
        <f t="shared" si="2"/>
        <v>42100</v>
      </c>
      <c r="B13" s="3"/>
      <c r="C13" s="3"/>
      <c r="D13" s="3"/>
      <c r="E13" s="3"/>
      <c r="F13" s="3"/>
      <c r="G13" t="str">
        <f t="shared" si="1"/>
        <v/>
      </c>
    </row>
    <row r="14" spans="1:8" x14ac:dyDescent="0.3">
      <c r="A14" s="1">
        <f t="shared" si="2"/>
        <v>42101</v>
      </c>
      <c r="B14" s="3"/>
      <c r="C14" s="3"/>
      <c r="D14" s="3"/>
      <c r="E14" s="3"/>
      <c r="F14" s="3"/>
      <c r="G14" t="str">
        <f t="shared" si="1"/>
        <v/>
      </c>
    </row>
    <row r="15" spans="1:8" x14ac:dyDescent="0.3">
      <c r="A15" s="1">
        <f t="shared" si="2"/>
        <v>42102</v>
      </c>
      <c r="B15" s="3"/>
      <c r="C15" s="3"/>
      <c r="D15" s="3"/>
      <c r="E15" s="3"/>
      <c r="F15" s="3"/>
      <c r="G15" t="str">
        <f t="shared" si="1"/>
        <v/>
      </c>
    </row>
    <row r="16" spans="1:8" x14ac:dyDescent="0.3">
      <c r="A16" s="1">
        <f t="shared" si="2"/>
        <v>42103</v>
      </c>
      <c r="B16" s="3"/>
      <c r="C16" s="3"/>
      <c r="D16" s="3"/>
      <c r="E16" s="3"/>
      <c r="F16" s="3"/>
      <c r="G16" t="str">
        <f t="shared" si="1"/>
        <v/>
      </c>
    </row>
    <row r="17" spans="1:7" x14ac:dyDescent="0.3">
      <c r="A17" s="1">
        <f t="shared" si="2"/>
        <v>42104</v>
      </c>
      <c r="B17" s="3"/>
      <c r="C17" s="3"/>
      <c r="D17" s="3"/>
      <c r="E17" s="3"/>
      <c r="F17" s="3"/>
      <c r="G17" t="str">
        <f t="shared" si="1"/>
        <v/>
      </c>
    </row>
    <row r="18" spans="1:7" x14ac:dyDescent="0.3">
      <c r="A18" s="1">
        <f t="shared" si="2"/>
        <v>42105</v>
      </c>
      <c r="B18" s="3"/>
      <c r="C18" s="3"/>
      <c r="D18" s="3"/>
      <c r="E18" s="3"/>
      <c r="F18" s="3"/>
      <c r="G18" t="str">
        <f t="shared" si="1"/>
        <v/>
      </c>
    </row>
    <row r="19" spans="1:7" x14ac:dyDescent="0.3">
      <c r="A19" s="1">
        <f t="shared" si="2"/>
        <v>42106</v>
      </c>
      <c r="B19" s="3"/>
      <c r="C19" s="3"/>
      <c r="D19" s="3"/>
      <c r="E19" s="3"/>
      <c r="F19" s="3"/>
      <c r="G19" t="str">
        <f t="shared" si="1"/>
        <v/>
      </c>
    </row>
    <row r="20" spans="1:7" x14ac:dyDescent="0.3">
      <c r="A20" s="1">
        <f t="shared" si="2"/>
        <v>42107</v>
      </c>
      <c r="B20" s="3"/>
      <c r="C20" s="3"/>
      <c r="D20" s="3"/>
      <c r="E20" s="3"/>
      <c r="F20" s="3"/>
      <c r="G20" t="str">
        <f t="shared" si="1"/>
        <v/>
      </c>
    </row>
    <row r="21" spans="1:7" x14ac:dyDescent="0.3">
      <c r="A21" s="1">
        <f t="shared" si="2"/>
        <v>42108</v>
      </c>
      <c r="B21" s="3"/>
      <c r="C21" s="3"/>
      <c r="D21" s="3"/>
      <c r="E21" s="3"/>
      <c r="F21" s="3"/>
      <c r="G21" t="str">
        <f t="shared" si="1"/>
        <v/>
      </c>
    </row>
    <row r="22" spans="1:7" x14ac:dyDescent="0.3">
      <c r="A22" s="1">
        <f t="shared" si="2"/>
        <v>42109</v>
      </c>
      <c r="B22" s="3"/>
      <c r="C22" s="3"/>
      <c r="D22" s="3"/>
      <c r="E22" s="3"/>
      <c r="F22" s="3"/>
      <c r="G22" t="str">
        <f t="shared" si="1"/>
        <v/>
      </c>
    </row>
    <row r="23" spans="1:7" x14ac:dyDescent="0.3">
      <c r="A23" s="1">
        <f t="shared" si="2"/>
        <v>42110</v>
      </c>
      <c r="B23" s="3"/>
      <c r="C23" s="3"/>
      <c r="D23" s="3"/>
      <c r="E23" s="3"/>
      <c r="F23" s="3"/>
      <c r="G23" t="str">
        <f t="shared" si="1"/>
        <v/>
      </c>
    </row>
    <row r="24" spans="1:7" x14ac:dyDescent="0.3">
      <c r="A24" s="1">
        <f t="shared" si="2"/>
        <v>42111</v>
      </c>
      <c r="B24" s="3"/>
      <c r="C24" s="3"/>
      <c r="D24" s="3"/>
      <c r="E24" s="3"/>
      <c r="F24" s="3"/>
      <c r="G24" t="str">
        <f t="shared" si="1"/>
        <v/>
      </c>
    </row>
    <row r="25" spans="1:7" x14ac:dyDescent="0.3">
      <c r="A25" s="1">
        <f t="shared" si="2"/>
        <v>42112</v>
      </c>
      <c r="B25" s="3"/>
      <c r="C25" s="3"/>
      <c r="D25" s="3"/>
      <c r="E25" s="3"/>
      <c r="F25" s="3"/>
      <c r="G25" t="str">
        <f t="shared" si="1"/>
        <v/>
      </c>
    </row>
    <row r="26" spans="1:7" x14ac:dyDescent="0.3">
      <c r="A26" s="1">
        <f t="shared" si="2"/>
        <v>42113</v>
      </c>
      <c r="B26" s="3"/>
      <c r="C26" s="3"/>
      <c r="D26" s="3"/>
      <c r="E26" s="3"/>
      <c r="F26" s="3"/>
      <c r="G26" t="str">
        <f t="shared" si="1"/>
        <v/>
      </c>
    </row>
    <row r="27" spans="1:7" x14ac:dyDescent="0.3">
      <c r="A27" s="1">
        <f t="shared" si="2"/>
        <v>42114</v>
      </c>
      <c r="B27" s="3"/>
      <c r="C27" s="3"/>
      <c r="D27" s="3"/>
      <c r="E27" s="3"/>
      <c r="F27" s="3"/>
      <c r="G27" t="str">
        <f t="shared" si="1"/>
        <v/>
      </c>
    </row>
    <row r="28" spans="1:7" x14ac:dyDescent="0.3">
      <c r="A28" s="1">
        <f t="shared" si="2"/>
        <v>42115</v>
      </c>
      <c r="B28" s="3"/>
      <c r="C28" s="3"/>
      <c r="D28" s="3"/>
      <c r="E28" s="3"/>
      <c r="F28" s="3"/>
      <c r="G28" t="str">
        <f t="shared" si="1"/>
        <v/>
      </c>
    </row>
    <row r="29" spans="1:7" x14ac:dyDescent="0.3">
      <c r="A29" s="1">
        <f t="shared" si="2"/>
        <v>42116</v>
      </c>
      <c r="B29" s="3"/>
      <c r="C29" s="3"/>
      <c r="D29" s="3"/>
      <c r="E29" s="3"/>
      <c r="F29" s="3"/>
      <c r="G29" t="str">
        <f t="shared" si="1"/>
        <v/>
      </c>
    </row>
    <row r="30" spans="1:7" x14ac:dyDescent="0.3">
      <c r="A30" s="1">
        <f t="shared" si="2"/>
        <v>42117</v>
      </c>
      <c r="B30" s="3"/>
      <c r="C30" s="3"/>
      <c r="D30" s="3"/>
      <c r="E30" s="3"/>
      <c r="F30" s="3"/>
      <c r="G30" t="str">
        <f t="shared" si="1"/>
        <v/>
      </c>
    </row>
    <row r="31" spans="1:7" x14ac:dyDescent="0.3">
      <c r="A31" s="1">
        <f t="shared" si="2"/>
        <v>42118</v>
      </c>
      <c r="B31" s="3"/>
      <c r="C31" s="3"/>
      <c r="D31" s="3"/>
      <c r="E31" s="3"/>
      <c r="F31" s="3"/>
      <c r="G31" t="str">
        <f t="shared" si="1"/>
        <v/>
      </c>
    </row>
    <row r="32" spans="1:7" x14ac:dyDescent="0.3">
      <c r="A32" s="1">
        <f t="shared" si="2"/>
        <v>42119</v>
      </c>
      <c r="B32" s="3"/>
      <c r="C32" s="3"/>
      <c r="D32" s="3"/>
      <c r="E32" s="3"/>
      <c r="F32" s="3"/>
      <c r="G32" t="str">
        <f t="shared" si="1"/>
        <v/>
      </c>
    </row>
    <row r="33" spans="1:8" x14ac:dyDescent="0.3">
      <c r="A33" s="1">
        <f t="shared" si="2"/>
        <v>42120</v>
      </c>
      <c r="B33" s="3"/>
      <c r="C33" s="3"/>
      <c r="D33" s="3"/>
      <c r="E33" s="3"/>
      <c r="F33" s="3"/>
      <c r="G33" t="str">
        <f t="shared" si="1"/>
        <v/>
      </c>
    </row>
    <row r="34" spans="1:8" x14ac:dyDescent="0.3">
      <c r="A34" s="1">
        <f t="shared" si="2"/>
        <v>42121</v>
      </c>
      <c r="B34" s="3"/>
      <c r="C34" s="3"/>
      <c r="D34" s="3"/>
      <c r="E34" s="3"/>
      <c r="F34" s="3"/>
      <c r="G34" t="str">
        <f t="shared" si="1"/>
        <v/>
      </c>
    </row>
    <row r="35" spans="1:8" x14ac:dyDescent="0.3">
      <c r="A35" s="1">
        <f t="shared" si="2"/>
        <v>42122</v>
      </c>
      <c r="B35" s="3"/>
      <c r="C35" s="3"/>
      <c r="D35" s="3"/>
      <c r="E35" s="3"/>
      <c r="F35" s="3"/>
      <c r="G35" t="str">
        <f t="shared" si="1"/>
        <v/>
      </c>
    </row>
    <row r="36" spans="1:8" x14ac:dyDescent="0.3">
      <c r="A36" s="1">
        <f>IFERROR(IF(MONTH($A$35)=MONTH($A$35+1),$A$35+1,""),"")</f>
        <v>42123</v>
      </c>
      <c r="B36" s="3"/>
      <c r="C36" s="3"/>
      <c r="D36" s="3"/>
      <c r="E36" s="3"/>
      <c r="F36" s="3" t="str">
        <f t="shared" si="0"/>
        <v/>
      </c>
      <c r="G36" t="str">
        <f t="shared" si="1"/>
        <v/>
      </c>
    </row>
    <row r="37" spans="1:8" x14ac:dyDescent="0.3">
      <c r="A37" s="1">
        <f>IFERROR(IF(MONTH($A$35)=MONTH($A$35+2),$A$35+2,""),"")</f>
        <v>42124</v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</row>
    <row r="38" spans="1:8" x14ac:dyDescent="0.3">
      <c r="A38" s="1" t="str">
        <f>IFERROR(IF(MONTH($A$35)=MONTH($A$35+3),$A$35+3,""),"")</f>
        <v/>
      </c>
      <c r="B38" s="3"/>
      <c r="C38" s="3"/>
      <c r="D38" s="3"/>
      <c r="E38" s="3"/>
      <c r="F38" s="3" t="str">
        <f t="shared" si="0"/>
        <v/>
      </c>
      <c r="G38" t="str">
        <f t="shared" si="1"/>
        <v/>
      </c>
    </row>
    <row r="39" spans="1:8" x14ac:dyDescent="0.3">
      <c r="A39" s="5" t="s">
        <v>5</v>
      </c>
      <c r="B39" s="4">
        <f>SUM(B8:B38)</f>
        <v>0</v>
      </c>
      <c r="C39" s="4">
        <f t="shared" ref="C39:E39" si="3">SUM(C8:C38)</f>
        <v>0</v>
      </c>
      <c r="D39" s="4">
        <f t="shared" si="3"/>
        <v>0</v>
      </c>
      <c r="E39" s="4">
        <f t="shared" si="3"/>
        <v>0</v>
      </c>
      <c r="F39" s="3">
        <f>ABS((C39+E39)-(B39+D39))</f>
        <v>0</v>
      </c>
      <c r="G39">
        <f>SUM(G8:G38)</f>
        <v>0</v>
      </c>
      <c r="H39">
        <f>COUNTIF(H8:H38,"ja")</f>
        <v>0</v>
      </c>
    </row>
  </sheetData>
  <conditionalFormatting sqref="F8:F39">
    <cfRule type="expression" dxfId="50" priority="4">
      <formula>$C8+$E8&gt;$B8+$D8</formula>
    </cfRule>
    <cfRule type="expression" dxfId="49" priority="5">
      <formula>$C8+$E8&lt;$B8+$D8</formula>
    </cfRule>
  </conditionalFormatting>
  <conditionalFormatting sqref="A8:F38 H8:H38">
    <cfRule type="expression" dxfId="48" priority="3">
      <formula>$H8="ja"</formula>
    </cfRule>
  </conditionalFormatting>
  <conditionalFormatting sqref="F39">
    <cfRule type="expression" dxfId="47" priority="2">
      <formula>$H39="ja"</formula>
    </cfRule>
  </conditionalFormatting>
  <conditionalFormatting sqref="D8:D38">
    <cfRule type="cellIs" dxfId="46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ECE2-0E8C-4D38-BD97-D719D0CC5197}">
  <dimension ref="A1:H39"/>
  <sheetViews>
    <sheetView workbookViewId="0"/>
  </sheetViews>
  <sheetFormatPr baseColWidth="10" defaultRowHeight="14.4" x14ac:dyDescent="0.3"/>
  <cols>
    <col min="1" max="1" width="18" customWidth="1"/>
    <col min="6" max="6" width="12.77734375" customWidth="1"/>
    <col min="7" max="7" width="12.7773437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16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42125</v>
      </c>
      <c r="B8" s="3"/>
      <c r="C8" s="3"/>
      <c r="D8" s="3"/>
      <c r="E8" s="3"/>
      <c r="F8" s="3" t="str">
        <f>IF(OR(B8="",C8="",D8="",E8=""),"",ABS((C8+E8)-(B8+D8)))</f>
        <v/>
      </c>
      <c r="G8" t="str">
        <f>IF(OR(B8="",C8="",D8="",E8=""),"",(C8+E8)-(B8+D8))</f>
        <v/>
      </c>
    </row>
    <row r="9" spans="1:8" x14ac:dyDescent="0.3">
      <c r="A9" s="1">
        <f>IFERROR(A8+1,"")</f>
        <v>42126</v>
      </c>
      <c r="B9" s="3"/>
      <c r="C9" s="3"/>
      <c r="D9" s="3"/>
      <c r="E9" s="3"/>
      <c r="F9" s="3" t="str">
        <f t="shared" ref="F9:F38" si="0">IF(OR(B9="",C9="",D9="",E9=""),"",ABS((C9+E9)-(B9+D9)))</f>
        <v/>
      </c>
      <c r="G9" t="str">
        <f t="shared" ref="G9:G38" si="1">IF(OR(B9="",C9="",D9="",E9=""),"",(C9+E9)-(B9+D9))</f>
        <v/>
      </c>
    </row>
    <row r="10" spans="1:8" x14ac:dyDescent="0.3">
      <c r="A10" s="1">
        <f t="shared" ref="A10:A35" si="2">IFERROR(A9+1,"")</f>
        <v>42127</v>
      </c>
      <c r="B10" s="3"/>
      <c r="C10" s="3"/>
      <c r="D10" s="3"/>
      <c r="E10" s="3"/>
      <c r="F10" s="3" t="str">
        <f t="shared" si="0"/>
        <v/>
      </c>
      <c r="G10" t="str">
        <f t="shared" si="1"/>
        <v/>
      </c>
    </row>
    <row r="11" spans="1:8" x14ac:dyDescent="0.3">
      <c r="A11" s="1">
        <f t="shared" si="2"/>
        <v>42128</v>
      </c>
      <c r="B11" s="3"/>
      <c r="C11" s="3"/>
      <c r="D11" s="3"/>
      <c r="E11" s="3"/>
      <c r="F11" s="3" t="str">
        <f t="shared" si="0"/>
        <v/>
      </c>
      <c r="G11" t="str">
        <f t="shared" si="1"/>
        <v/>
      </c>
    </row>
    <row r="12" spans="1:8" x14ac:dyDescent="0.3">
      <c r="A12" s="1">
        <f t="shared" si="2"/>
        <v>42129</v>
      </c>
      <c r="B12" s="3"/>
      <c r="C12" s="3"/>
      <c r="D12" s="3"/>
      <c r="E12" s="3"/>
      <c r="F12" s="3"/>
      <c r="G12" t="str">
        <f t="shared" si="1"/>
        <v/>
      </c>
    </row>
    <row r="13" spans="1:8" x14ac:dyDescent="0.3">
      <c r="A13" s="1">
        <f t="shared" si="2"/>
        <v>42130</v>
      </c>
      <c r="B13" s="3"/>
      <c r="C13" s="3"/>
      <c r="D13" s="3"/>
      <c r="E13" s="3"/>
      <c r="F13" s="3"/>
      <c r="G13" t="str">
        <f t="shared" si="1"/>
        <v/>
      </c>
    </row>
    <row r="14" spans="1:8" x14ac:dyDescent="0.3">
      <c r="A14" s="1">
        <f t="shared" si="2"/>
        <v>42131</v>
      </c>
      <c r="B14" s="3"/>
      <c r="C14" s="3"/>
      <c r="D14" s="3"/>
      <c r="E14" s="3"/>
      <c r="F14" s="3"/>
      <c r="G14" t="str">
        <f t="shared" si="1"/>
        <v/>
      </c>
    </row>
    <row r="15" spans="1:8" x14ac:dyDescent="0.3">
      <c r="A15" s="1">
        <f t="shared" si="2"/>
        <v>42132</v>
      </c>
      <c r="B15" s="3"/>
      <c r="C15" s="3"/>
      <c r="D15" s="3"/>
      <c r="E15" s="3"/>
      <c r="F15" s="3"/>
      <c r="G15" t="str">
        <f t="shared" si="1"/>
        <v/>
      </c>
    </row>
    <row r="16" spans="1:8" x14ac:dyDescent="0.3">
      <c r="A16" s="1">
        <f t="shared" si="2"/>
        <v>42133</v>
      </c>
      <c r="B16" s="3"/>
      <c r="C16" s="3"/>
      <c r="D16" s="3"/>
      <c r="E16" s="3"/>
      <c r="F16" s="3"/>
      <c r="G16" t="str">
        <f t="shared" si="1"/>
        <v/>
      </c>
    </row>
    <row r="17" spans="1:7" x14ac:dyDescent="0.3">
      <c r="A17" s="1">
        <f t="shared" si="2"/>
        <v>42134</v>
      </c>
      <c r="B17" s="3"/>
      <c r="C17" s="3"/>
      <c r="D17" s="3"/>
      <c r="E17" s="3"/>
      <c r="F17" s="3"/>
      <c r="G17" t="str">
        <f t="shared" si="1"/>
        <v/>
      </c>
    </row>
    <row r="18" spans="1:7" x14ac:dyDescent="0.3">
      <c r="A18" s="1">
        <f t="shared" si="2"/>
        <v>42135</v>
      </c>
      <c r="B18" s="3"/>
      <c r="C18" s="3"/>
      <c r="D18" s="3"/>
      <c r="E18" s="3"/>
      <c r="F18" s="3"/>
      <c r="G18" t="str">
        <f t="shared" si="1"/>
        <v/>
      </c>
    </row>
    <row r="19" spans="1:7" x14ac:dyDescent="0.3">
      <c r="A19" s="1">
        <f t="shared" si="2"/>
        <v>42136</v>
      </c>
      <c r="B19" s="3"/>
      <c r="C19" s="3"/>
      <c r="D19" s="3"/>
      <c r="E19" s="3"/>
      <c r="F19" s="3"/>
      <c r="G19" t="str">
        <f t="shared" si="1"/>
        <v/>
      </c>
    </row>
    <row r="20" spans="1:7" x14ac:dyDescent="0.3">
      <c r="A20" s="1">
        <f t="shared" si="2"/>
        <v>42137</v>
      </c>
      <c r="B20" s="3"/>
      <c r="C20" s="3"/>
      <c r="D20" s="3"/>
      <c r="E20" s="3"/>
      <c r="F20" s="3"/>
      <c r="G20" t="str">
        <f t="shared" si="1"/>
        <v/>
      </c>
    </row>
    <row r="21" spans="1:7" x14ac:dyDescent="0.3">
      <c r="A21" s="1">
        <f t="shared" si="2"/>
        <v>42138</v>
      </c>
      <c r="B21" s="3"/>
      <c r="C21" s="3"/>
      <c r="D21" s="3"/>
      <c r="E21" s="3"/>
      <c r="F21" s="3"/>
      <c r="G21" t="str">
        <f t="shared" si="1"/>
        <v/>
      </c>
    </row>
    <row r="22" spans="1:7" x14ac:dyDescent="0.3">
      <c r="A22" s="1">
        <f t="shared" si="2"/>
        <v>42139</v>
      </c>
      <c r="B22" s="3"/>
      <c r="C22" s="3"/>
      <c r="D22" s="3"/>
      <c r="E22" s="3"/>
      <c r="F22" s="3"/>
      <c r="G22" t="str">
        <f t="shared" si="1"/>
        <v/>
      </c>
    </row>
    <row r="23" spans="1:7" x14ac:dyDescent="0.3">
      <c r="A23" s="1">
        <f t="shared" si="2"/>
        <v>42140</v>
      </c>
      <c r="B23" s="3"/>
      <c r="C23" s="3"/>
      <c r="D23" s="3"/>
      <c r="E23" s="3"/>
      <c r="F23" s="3"/>
      <c r="G23" t="str">
        <f t="shared" si="1"/>
        <v/>
      </c>
    </row>
    <row r="24" spans="1:7" x14ac:dyDescent="0.3">
      <c r="A24" s="1">
        <f t="shared" si="2"/>
        <v>42141</v>
      </c>
      <c r="B24" s="3"/>
      <c r="C24" s="3"/>
      <c r="D24" s="3"/>
      <c r="E24" s="3"/>
      <c r="F24" s="3"/>
      <c r="G24" t="str">
        <f t="shared" si="1"/>
        <v/>
      </c>
    </row>
    <row r="25" spans="1:7" x14ac:dyDescent="0.3">
      <c r="A25" s="1">
        <f t="shared" si="2"/>
        <v>42142</v>
      </c>
      <c r="B25" s="3"/>
      <c r="C25" s="3"/>
      <c r="D25" s="3"/>
      <c r="E25" s="3"/>
      <c r="F25" s="3"/>
      <c r="G25" t="str">
        <f t="shared" si="1"/>
        <v/>
      </c>
    </row>
    <row r="26" spans="1:7" x14ac:dyDescent="0.3">
      <c r="A26" s="1">
        <f t="shared" si="2"/>
        <v>42143</v>
      </c>
      <c r="B26" s="3"/>
      <c r="C26" s="3"/>
      <c r="D26" s="3"/>
      <c r="E26" s="3"/>
      <c r="F26" s="3"/>
      <c r="G26" t="str">
        <f t="shared" si="1"/>
        <v/>
      </c>
    </row>
    <row r="27" spans="1:7" x14ac:dyDescent="0.3">
      <c r="A27" s="1">
        <f t="shared" si="2"/>
        <v>42144</v>
      </c>
      <c r="B27" s="3"/>
      <c r="C27" s="3"/>
      <c r="D27" s="3"/>
      <c r="E27" s="3"/>
      <c r="F27" s="3"/>
      <c r="G27" t="str">
        <f t="shared" si="1"/>
        <v/>
      </c>
    </row>
    <row r="28" spans="1:7" x14ac:dyDescent="0.3">
      <c r="A28" s="1">
        <f t="shared" si="2"/>
        <v>42145</v>
      </c>
      <c r="B28" s="3"/>
      <c r="C28" s="3"/>
      <c r="D28" s="3"/>
      <c r="E28" s="3"/>
      <c r="F28" s="3"/>
      <c r="G28" t="str">
        <f t="shared" si="1"/>
        <v/>
      </c>
    </row>
    <row r="29" spans="1:7" x14ac:dyDescent="0.3">
      <c r="A29" s="1">
        <f t="shared" si="2"/>
        <v>42146</v>
      </c>
      <c r="B29" s="3"/>
      <c r="C29" s="3"/>
      <c r="D29" s="3"/>
      <c r="E29" s="3"/>
      <c r="F29" s="3"/>
      <c r="G29" t="str">
        <f t="shared" si="1"/>
        <v/>
      </c>
    </row>
    <row r="30" spans="1:7" x14ac:dyDescent="0.3">
      <c r="A30" s="1">
        <f t="shared" si="2"/>
        <v>42147</v>
      </c>
      <c r="B30" s="3"/>
      <c r="C30" s="3"/>
      <c r="D30" s="3"/>
      <c r="E30" s="3"/>
      <c r="F30" s="3"/>
      <c r="G30" t="str">
        <f t="shared" si="1"/>
        <v/>
      </c>
    </row>
    <row r="31" spans="1:7" x14ac:dyDescent="0.3">
      <c r="A31" s="1">
        <f t="shared" si="2"/>
        <v>42148</v>
      </c>
      <c r="B31" s="3"/>
      <c r="C31" s="3"/>
      <c r="D31" s="3"/>
      <c r="E31" s="3"/>
      <c r="F31" s="3"/>
      <c r="G31" t="str">
        <f t="shared" si="1"/>
        <v/>
      </c>
    </row>
    <row r="32" spans="1:7" x14ac:dyDescent="0.3">
      <c r="A32" s="1">
        <f t="shared" si="2"/>
        <v>42149</v>
      </c>
      <c r="B32" s="3"/>
      <c r="C32" s="3"/>
      <c r="D32" s="3"/>
      <c r="E32" s="3"/>
      <c r="F32" s="3"/>
      <c r="G32" t="str">
        <f t="shared" si="1"/>
        <v/>
      </c>
    </row>
    <row r="33" spans="1:8" x14ac:dyDescent="0.3">
      <c r="A33" s="1">
        <f t="shared" si="2"/>
        <v>42150</v>
      </c>
      <c r="B33" s="3"/>
      <c r="C33" s="3"/>
      <c r="D33" s="3"/>
      <c r="E33" s="3"/>
      <c r="F33" s="3"/>
      <c r="G33" t="str">
        <f t="shared" si="1"/>
        <v/>
      </c>
    </row>
    <row r="34" spans="1:8" x14ac:dyDescent="0.3">
      <c r="A34" s="1">
        <f t="shared" si="2"/>
        <v>42151</v>
      </c>
      <c r="B34" s="3"/>
      <c r="C34" s="3"/>
      <c r="D34" s="3"/>
      <c r="E34" s="3"/>
      <c r="F34" s="3"/>
      <c r="G34" t="str">
        <f t="shared" si="1"/>
        <v/>
      </c>
    </row>
    <row r="35" spans="1:8" x14ac:dyDescent="0.3">
      <c r="A35" s="1">
        <f t="shared" si="2"/>
        <v>42152</v>
      </c>
      <c r="B35" s="3"/>
      <c r="C35" s="3"/>
      <c r="D35" s="3"/>
      <c r="E35" s="3"/>
      <c r="F35" s="3"/>
      <c r="G35" t="str">
        <f t="shared" si="1"/>
        <v/>
      </c>
    </row>
    <row r="36" spans="1:8" x14ac:dyDescent="0.3">
      <c r="A36" s="1">
        <f>IFERROR(IF(MONTH($A$35)=MONTH($A$35+1),$A$35+1,""),"")</f>
        <v>42153</v>
      </c>
      <c r="B36" s="3"/>
      <c r="C36" s="3"/>
      <c r="D36" s="3"/>
      <c r="E36" s="3"/>
      <c r="F36" s="3" t="str">
        <f t="shared" si="0"/>
        <v/>
      </c>
      <c r="G36" t="str">
        <f t="shared" si="1"/>
        <v/>
      </c>
    </row>
    <row r="37" spans="1:8" x14ac:dyDescent="0.3">
      <c r="A37" s="1">
        <f>IFERROR(IF(MONTH($A$35)=MONTH($A$35+2),$A$35+2,""),"")</f>
        <v>42154</v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</row>
    <row r="38" spans="1:8" x14ac:dyDescent="0.3">
      <c r="A38" s="1">
        <f>IFERROR(IF(MONTH($A$35)=MONTH($A$35+3),$A$35+3,""),"")</f>
        <v>42155</v>
      </c>
      <c r="B38" s="3"/>
      <c r="C38" s="3"/>
      <c r="D38" s="3"/>
      <c r="E38" s="3"/>
      <c r="F38" s="3" t="str">
        <f t="shared" si="0"/>
        <v/>
      </c>
      <c r="G38" t="str">
        <f t="shared" si="1"/>
        <v/>
      </c>
    </row>
    <row r="39" spans="1:8" x14ac:dyDescent="0.3">
      <c r="A39" s="5" t="s">
        <v>5</v>
      </c>
      <c r="B39" s="4">
        <f>SUM(B8:B38)</f>
        <v>0</v>
      </c>
      <c r="C39" s="4">
        <f t="shared" ref="C39:E39" si="3">SUM(C8:C38)</f>
        <v>0</v>
      </c>
      <c r="D39" s="4">
        <f t="shared" si="3"/>
        <v>0</v>
      </c>
      <c r="E39" s="4">
        <f t="shared" si="3"/>
        <v>0</v>
      </c>
      <c r="F39" s="3">
        <f>ABS((C39+E39)-(B39+D39))</f>
        <v>0</v>
      </c>
      <c r="G39">
        <f>SUM(G8:G38)</f>
        <v>0</v>
      </c>
      <c r="H39">
        <f>COUNTIF(H8:H38,"ja")</f>
        <v>0</v>
      </c>
    </row>
  </sheetData>
  <conditionalFormatting sqref="F8:F39">
    <cfRule type="expression" dxfId="45" priority="4">
      <formula>$C8+$E8&gt;$B8+$D8</formula>
    </cfRule>
    <cfRule type="expression" dxfId="44" priority="5">
      <formula>$C8+$E8&lt;$B8+$D8</formula>
    </cfRule>
  </conditionalFormatting>
  <conditionalFormatting sqref="A8:F38 H8:H38">
    <cfRule type="expression" dxfId="43" priority="3">
      <formula>$H8="ja"</formula>
    </cfRule>
  </conditionalFormatting>
  <conditionalFormatting sqref="F39">
    <cfRule type="expression" dxfId="42" priority="2">
      <formula>$H39="ja"</formula>
    </cfRule>
  </conditionalFormatting>
  <conditionalFormatting sqref="D8:D38">
    <cfRule type="cellIs" dxfId="41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A191-A8D5-4416-BE23-37F24D9B0FB3}">
  <dimension ref="A1:H39"/>
  <sheetViews>
    <sheetView workbookViewId="0"/>
  </sheetViews>
  <sheetFormatPr baseColWidth="10" defaultRowHeight="14.4" x14ac:dyDescent="0.3"/>
  <cols>
    <col min="1" max="1" width="18" customWidth="1"/>
    <col min="6" max="6" width="12.77734375" customWidth="1"/>
    <col min="7" max="7" width="12.7773437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17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42156</v>
      </c>
      <c r="B8" s="3"/>
      <c r="C8" s="3"/>
      <c r="D8" s="3"/>
      <c r="E8" s="3"/>
      <c r="F8" s="3" t="str">
        <f>IF(OR(B8="",C8="",D8="",E8=""),"",ABS((C8+E8)-(B8+D8)))</f>
        <v/>
      </c>
      <c r="G8" t="str">
        <f>IF(OR(B8="",C8="",D8="",E8=""),"",(C8+E8)-(B8+D8))</f>
        <v/>
      </c>
    </row>
    <row r="9" spans="1:8" x14ac:dyDescent="0.3">
      <c r="A9" s="1">
        <f>IFERROR(A8+1,"")</f>
        <v>42157</v>
      </c>
      <c r="B9" s="3"/>
      <c r="C9" s="3"/>
      <c r="D9" s="3"/>
      <c r="E9" s="3"/>
      <c r="F9" s="3" t="str">
        <f t="shared" ref="F9:F38" si="0">IF(OR(B9="",C9="",D9="",E9=""),"",ABS((C9+E9)-(B9+D9)))</f>
        <v/>
      </c>
      <c r="G9" t="str">
        <f t="shared" ref="G9:G38" si="1">IF(OR(B9="",C9="",D9="",E9=""),"",(C9+E9)-(B9+D9))</f>
        <v/>
      </c>
    </row>
    <row r="10" spans="1:8" x14ac:dyDescent="0.3">
      <c r="A10" s="1">
        <f t="shared" ref="A10:A35" si="2">IFERROR(A9+1,"")</f>
        <v>42158</v>
      </c>
      <c r="B10" s="3"/>
      <c r="C10" s="3"/>
      <c r="D10" s="3"/>
      <c r="E10" s="3"/>
      <c r="F10" s="3" t="str">
        <f t="shared" si="0"/>
        <v/>
      </c>
      <c r="G10" t="str">
        <f t="shared" si="1"/>
        <v/>
      </c>
    </row>
    <row r="11" spans="1:8" x14ac:dyDescent="0.3">
      <c r="A11" s="1">
        <f t="shared" si="2"/>
        <v>42159</v>
      </c>
      <c r="B11" s="3"/>
      <c r="C11" s="3"/>
      <c r="D11" s="3"/>
      <c r="E11" s="3"/>
      <c r="F11" s="3" t="str">
        <f t="shared" si="0"/>
        <v/>
      </c>
      <c r="G11" t="str">
        <f t="shared" si="1"/>
        <v/>
      </c>
    </row>
    <row r="12" spans="1:8" x14ac:dyDescent="0.3">
      <c r="A12" s="1">
        <f t="shared" si="2"/>
        <v>42160</v>
      </c>
      <c r="B12" s="3"/>
      <c r="C12" s="3"/>
      <c r="D12" s="3"/>
      <c r="E12" s="3"/>
      <c r="F12" s="3"/>
      <c r="G12" t="str">
        <f t="shared" si="1"/>
        <v/>
      </c>
    </row>
    <row r="13" spans="1:8" x14ac:dyDescent="0.3">
      <c r="A13" s="1">
        <f t="shared" si="2"/>
        <v>42161</v>
      </c>
      <c r="B13" s="3"/>
      <c r="C13" s="3"/>
      <c r="D13" s="3"/>
      <c r="E13" s="3"/>
      <c r="F13" s="3"/>
      <c r="G13" t="str">
        <f t="shared" si="1"/>
        <v/>
      </c>
    </row>
    <row r="14" spans="1:8" x14ac:dyDescent="0.3">
      <c r="A14" s="1">
        <f t="shared" si="2"/>
        <v>42162</v>
      </c>
      <c r="B14" s="3"/>
      <c r="C14" s="3"/>
      <c r="D14" s="3"/>
      <c r="E14" s="3"/>
      <c r="F14" s="3"/>
      <c r="G14" t="str">
        <f t="shared" si="1"/>
        <v/>
      </c>
    </row>
    <row r="15" spans="1:8" x14ac:dyDescent="0.3">
      <c r="A15" s="1">
        <f t="shared" si="2"/>
        <v>42163</v>
      </c>
      <c r="B15" s="3"/>
      <c r="C15" s="3"/>
      <c r="D15" s="3"/>
      <c r="E15" s="3"/>
      <c r="F15" s="3"/>
      <c r="G15" t="str">
        <f t="shared" si="1"/>
        <v/>
      </c>
    </row>
    <row r="16" spans="1:8" x14ac:dyDescent="0.3">
      <c r="A16" s="1">
        <f t="shared" si="2"/>
        <v>42164</v>
      </c>
      <c r="B16" s="3"/>
      <c r="C16" s="3"/>
      <c r="D16" s="3"/>
      <c r="E16" s="3"/>
      <c r="F16" s="3"/>
      <c r="G16" t="str">
        <f t="shared" si="1"/>
        <v/>
      </c>
    </row>
    <row r="17" spans="1:7" x14ac:dyDescent="0.3">
      <c r="A17" s="1">
        <f t="shared" si="2"/>
        <v>42165</v>
      </c>
      <c r="B17" s="3"/>
      <c r="C17" s="3"/>
      <c r="D17" s="3"/>
      <c r="E17" s="3"/>
      <c r="F17" s="3"/>
      <c r="G17" t="str">
        <f t="shared" si="1"/>
        <v/>
      </c>
    </row>
    <row r="18" spans="1:7" x14ac:dyDescent="0.3">
      <c r="A18" s="1">
        <f t="shared" si="2"/>
        <v>42166</v>
      </c>
      <c r="B18" s="3"/>
      <c r="C18" s="3"/>
      <c r="D18" s="3"/>
      <c r="E18" s="3"/>
      <c r="F18" s="3"/>
      <c r="G18" t="str">
        <f t="shared" si="1"/>
        <v/>
      </c>
    </row>
    <row r="19" spans="1:7" x14ac:dyDescent="0.3">
      <c r="A19" s="1">
        <f t="shared" si="2"/>
        <v>42167</v>
      </c>
      <c r="B19" s="3"/>
      <c r="C19" s="3"/>
      <c r="D19" s="3"/>
      <c r="E19" s="3"/>
      <c r="F19" s="3"/>
      <c r="G19" t="str">
        <f t="shared" si="1"/>
        <v/>
      </c>
    </row>
    <row r="20" spans="1:7" x14ac:dyDescent="0.3">
      <c r="A20" s="1">
        <f t="shared" si="2"/>
        <v>42168</v>
      </c>
      <c r="B20" s="3"/>
      <c r="C20" s="3"/>
      <c r="D20" s="3"/>
      <c r="E20" s="3"/>
      <c r="F20" s="3"/>
      <c r="G20" t="str">
        <f t="shared" si="1"/>
        <v/>
      </c>
    </row>
    <row r="21" spans="1:7" x14ac:dyDescent="0.3">
      <c r="A21" s="1">
        <f t="shared" si="2"/>
        <v>42169</v>
      </c>
      <c r="B21" s="3"/>
      <c r="C21" s="3"/>
      <c r="D21" s="3"/>
      <c r="E21" s="3"/>
      <c r="F21" s="3"/>
      <c r="G21" t="str">
        <f t="shared" si="1"/>
        <v/>
      </c>
    </row>
    <row r="22" spans="1:7" x14ac:dyDescent="0.3">
      <c r="A22" s="1">
        <f t="shared" si="2"/>
        <v>42170</v>
      </c>
      <c r="B22" s="3"/>
      <c r="C22" s="3"/>
      <c r="D22" s="3"/>
      <c r="E22" s="3"/>
      <c r="F22" s="3"/>
      <c r="G22" t="str">
        <f t="shared" si="1"/>
        <v/>
      </c>
    </row>
    <row r="23" spans="1:7" x14ac:dyDescent="0.3">
      <c r="A23" s="1">
        <f t="shared" si="2"/>
        <v>42171</v>
      </c>
      <c r="B23" s="3"/>
      <c r="C23" s="3"/>
      <c r="D23" s="3"/>
      <c r="E23" s="3"/>
      <c r="F23" s="3"/>
      <c r="G23" t="str">
        <f t="shared" si="1"/>
        <v/>
      </c>
    </row>
    <row r="24" spans="1:7" x14ac:dyDescent="0.3">
      <c r="A24" s="1">
        <f t="shared" si="2"/>
        <v>42172</v>
      </c>
      <c r="B24" s="3"/>
      <c r="C24" s="3"/>
      <c r="D24" s="3"/>
      <c r="E24" s="3"/>
      <c r="F24" s="3"/>
      <c r="G24" t="str">
        <f t="shared" si="1"/>
        <v/>
      </c>
    </row>
    <row r="25" spans="1:7" x14ac:dyDescent="0.3">
      <c r="A25" s="1">
        <f t="shared" si="2"/>
        <v>42173</v>
      </c>
      <c r="B25" s="3"/>
      <c r="C25" s="3"/>
      <c r="D25" s="3"/>
      <c r="E25" s="3"/>
      <c r="F25" s="3"/>
      <c r="G25" t="str">
        <f t="shared" si="1"/>
        <v/>
      </c>
    </row>
    <row r="26" spans="1:7" x14ac:dyDescent="0.3">
      <c r="A26" s="1">
        <f t="shared" si="2"/>
        <v>42174</v>
      </c>
      <c r="B26" s="3"/>
      <c r="C26" s="3"/>
      <c r="D26" s="3"/>
      <c r="E26" s="3"/>
      <c r="F26" s="3"/>
      <c r="G26" t="str">
        <f t="shared" si="1"/>
        <v/>
      </c>
    </row>
    <row r="27" spans="1:7" x14ac:dyDescent="0.3">
      <c r="A27" s="1">
        <f t="shared" si="2"/>
        <v>42175</v>
      </c>
      <c r="B27" s="3"/>
      <c r="C27" s="3"/>
      <c r="D27" s="3"/>
      <c r="E27" s="3"/>
      <c r="F27" s="3"/>
      <c r="G27" t="str">
        <f t="shared" si="1"/>
        <v/>
      </c>
    </row>
    <row r="28" spans="1:7" x14ac:dyDescent="0.3">
      <c r="A28" s="1">
        <f t="shared" si="2"/>
        <v>42176</v>
      </c>
      <c r="B28" s="3"/>
      <c r="C28" s="3"/>
      <c r="D28" s="3"/>
      <c r="E28" s="3"/>
      <c r="F28" s="3"/>
      <c r="G28" t="str">
        <f t="shared" si="1"/>
        <v/>
      </c>
    </row>
    <row r="29" spans="1:7" x14ac:dyDescent="0.3">
      <c r="A29" s="1">
        <f t="shared" si="2"/>
        <v>42177</v>
      </c>
      <c r="B29" s="3"/>
      <c r="C29" s="3"/>
      <c r="D29" s="3"/>
      <c r="E29" s="3"/>
      <c r="F29" s="3"/>
      <c r="G29" t="str">
        <f t="shared" si="1"/>
        <v/>
      </c>
    </row>
    <row r="30" spans="1:7" x14ac:dyDescent="0.3">
      <c r="A30" s="1">
        <f t="shared" si="2"/>
        <v>42178</v>
      </c>
      <c r="B30" s="3"/>
      <c r="C30" s="3"/>
      <c r="D30" s="3"/>
      <c r="E30" s="3"/>
      <c r="F30" s="3"/>
      <c r="G30" t="str">
        <f t="shared" si="1"/>
        <v/>
      </c>
    </row>
    <row r="31" spans="1:7" x14ac:dyDescent="0.3">
      <c r="A31" s="1">
        <f t="shared" si="2"/>
        <v>42179</v>
      </c>
      <c r="B31" s="3"/>
      <c r="C31" s="3"/>
      <c r="D31" s="3"/>
      <c r="E31" s="3"/>
      <c r="F31" s="3"/>
      <c r="G31" t="str">
        <f t="shared" si="1"/>
        <v/>
      </c>
    </row>
    <row r="32" spans="1:7" x14ac:dyDescent="0.3">
      <c r="A32" s="1">
        <f t="shared" si="2"/>
        <v>42180</v>
      </c>
      <c r="B32" s="3"/>
      <c r="C32" s="3"/>
      <c r="D32" s="3"/>
      <c r="E32" s="3"/>
      <c r="F32" s="3"/>
      <c r="G32" t="str">
        <f t="shared" si="1"/>
        <v/>
      </c>
    </row>
    <row r="33" spans="1:8" x14ac:dyDescent="0.3">
      <c r="A33" s="1">
        <f t="shared" si="2"/>
        <v>42181</v>
      </c>
      <c r="B33" s="3"/>
      <c r="C33" s="3"/>
      <c r="D33" s="3"/>
      <c r="E33" s="3"/>
      <c r="F33" s="3"/>
      <c r="G33" t="str">
        <f t="shared" si="1"/>
        <v/>
      </c>
    </row>
    <row r="34" spans="1:8" x14ac:dyDescent="0.3">
      <c r="A34" s="1">
        <f t="shared" si="2"/>
        <v>42182</v>
      </c>
      <c r="B34" s="3"/>
      <c r="C34" s="3"/>
      <c r="D34" s="3"/>
      <c r="E34" s="3"/>
      <c r="F34" s="3"/>
      <c r="G34" t="str">
        <f t="shared" si="1"/>
        <v/>
      </c>
    </row>
    <row r="35" spans="1:8" x14ac:dyDescent="0.3">
      <c r="A35" s="1">
        <f t="shared" si="2"/>
        <v>42183</v>
      </c>
      <c r="B35" s="3"/>
      <c r="C35" s="3"/>
      <c r="D35" s="3"/>
      <c r="E35" s="3"/>
      <c r="F35" s="3"/>
      <c r="G35" t="str">
        <f t="shared" si="1"/>
        <v/>
      </c>
    </row>
    <row r="36" spans="1:8" x14ac:dyDescent="0.3">
      <c r="A36" s="1">
        <f>IFERROR(IF(MONTH($A$35)=MONTH($A$35+1),$A$35+1,""),"")</f>
        <v>42184</v>
      </c>
      <c r="B36" s="3"/>
      <c r="C36" s="3"/>
      <c r="D36" s="3"/>
      <c r="E36" s="3"/>
      <c r="F36" s="3" t="str">
        <f t="shared" si="0"/>
        <v/>
      </c>
      <c r="G36" t="str">
        <f t="shared" si="1"/>
        <v/>
      </c>
    </row>
    <row r="37" spans="1:8" x14ac:dyDescent="0.3">
      <c r="A37" s="1">
        <f>IFERROR(IF(MONTH($A$35)=MONTH($A$35+2),$A$35+2,""),"")</f>
        <v>42185</v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</row>
    <row r="38" spans="1:8" x14ac:dyDescent="0.3">
      <c r="A38" s="1" t="str">
        <f>IFERROR(IF(MONTH($A$35)=MONTH($A$35+3),$A$35+3,""),"")</f>
        <v/>
      </c>
      <c r="B38" s="3"/>
      <c r="C38" s="3"/>
      <c r="D38" s="3"/>
      <c r="E38" s="3"/>
      <c r="F38" s="3" t="str">
        <f t="shared" si="0"/>
        <v/>
      </c>
      <c r="G38" t="str">
        <f t="shared" si="1"/>
        <v/>
      </c>
    </row>
    <row r="39" spans="1:8" x14ac:dyDescent="0.3">
      <c r="A39" s="5" t="s">
        <v>5</v>
      </c>
      <c r="B39" s="4">
        <f>SUM(B8:B38)</f>
        <v>0</v>
      </c>
      <c r="C39" s="4">
        <f t="shared" ref="C39:E39" si="3">SUM(C8:C38)</f>
        <v>0</v>
      </c>
      <c r="D39" s="4">
        <f t="shared" si="3"/>
        <v>0</v>
      </c>
      <c r="E39" s="4">
        <f t="shared" si="3"/>
        <v>0</v>
      </c>
      <c r="F39" s="3">
        <f>ABS((C39+E39)-(B39+D39))</f>
        <v>0</v>
      </c>
      <c r="G39">
        <f>SUM(G8:G38)</f>
        <v>0</v>
      </c>
      <c r="H39">
        <f>COUNTIF(H8:H38,"ja")</f>
        <v>0</v>
      </c>
    </row>
  </sheetData>
  <conditionalFormatting sqref="F8:F39">
    <cfRule type="expression" dxfId="40" priority="4">
      <formula>$C8+$E8&gt;$B8+$D8</formula>
    </cfRule>
    <cfRule type="expression" dxfId="39" priority="5">
      <formula>$C8+$E8&lt;$B8+$D8</formula>
    </cfRule>
  </conditionalFormatting>
  <conditionalFormatting sqref="A8:F38 H8:H38">
    <cfRule type="expression" dxfId="38" priority="3">
      <formula>$H8="ja"</formula>
    </cfRule>
  </conditionalFormatting>
  <conditionalFormatting sqref="F39">
    <cfRule type="expression" dxfId="37" priority="2">
      <formula>$H39="ja"</formula>
    </cfRule>
  </conditionalFormatting>
  <conditionalFormatting sqref="D8:D38">
    <cfRule type="cellIs" dxfId="36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5EB7-30E4-4D97-A1F8-0E2451CE1FB5}">
  <dimension ref="A1:H39"/>
  <sheetViews>
    <sheetView workbookViewId="0"/>
  </sheetViews>
  <sheetFormatPr baseColWidth="10" defaultRowHeight="14.4" x14ac:dyDescent="0.3"/>
  <cols>
    <col min="1" max="1" width="18" customWidth="1"/>
    <col min="6" max="6" width="12.77734375" customWidth="1"/>
    <col min="7" max="7" width="12.7773437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18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42186</v>
      </c>
      <c r="B8" s="3"/>
      <c r="C8" s="3"/>
      <c r="D8" s="3"/>
      <c r="E8" s="3"/>
      <c r="F8" s="3" t="str">
        <f>IF(OR(B8="",C8="",D8="",E8=""),"",ABS((C8+E8)-(B8+D8)))</f>
        <v/>
      </c>
      <c r="G8" t="str">
        <f>IF(OR(B8="",C8="",D8="",E8=""),"",(C8+E8)-(B8+D8))</f>
        <v/>
      </c>
    </row>
    <row r="9" spans="1:8" x14ac:dyDescent="0.3">
      <c r="A9" s="1">
        <f>IFERROR(A8+1,"")</f>
        <v>42187</v>
      </c>
      <c r="B9" s="3"/>
      <c r="C9" s="3"/>
      <c r="D9" s="3"/>
      <c r="E9" s="3"/>
      <c r="F9" s="3" t="str">
        <f t="shared" ref="F9:F38" si="0">IF(OR(B9="",C9="",D9="",E9=""),"",ABS((C9+E9)-(B9+D9)))</f>
        <v/>
      </c>
      <c r="G9" t="str">
        <f t="shared" ref="G9:G38" si="1">IF(OR(B9="",C9="",D9="",E9=""),"",(C9+E9)-(B9+D9))</f>
        <v/>
      </c>
    </row>
    <row r="10" spans="1:8" x14ac:dyDescent="0.3">
      <c r="A10" s="1">
        <f t="shared" ref="A10:A35" si="2">IFERROR(A9+1,"")</f>
        <v>42188</v>
      </c>
      <c r="B10" s="3"/>
      <c r="C10" s="3"/>
      <c r="D10" s="3"/>
      <c r="E10" s="3"/>
      <c r="F10" s="3" t="str">
        <f t="shared" si="0"/>
        <v/>
      </c>
      <c r="G10" t="str">
        <f t="shared" si="1"/>
        <v/>
      </c>
    </row>
    <row r="11" spans="1:8" x14ac:dyDescent="0.3">
      <c r="A11" s="1">
        <f t="shared" si="2"/>
        <v>42189</v>
      </c>
      <c r="B11" s="3"/>
      <c r="C11" s="3"/>
      <c r="D11" s="3"/>
      <c r="E11" s="3"/>
      <c r="F11" s="3" t="str">
        <f t="shared" si="0"/>
        <v/>
      </c>
      <c r="G11" t="str">
        <f t="shared" si="1"/>
        <v/>
      </c>
    </row>
    <row r="12" spans="1:8" x14ac:dyDescent="0.3">
      <c r="A12" s="1">
        <f t="shared" si="2"/>
        <v>42190</v>
      </c>
      <c r="B12" s="3"/>
      <c r="C12" s="3"/>
      <c r="D12" s="3"/>
      <c r="E12" s="3"/>
      <c r="F12" s="3"/>
      <c r="G12" t="str">
        <f t="shared" si="1"/>
        <v/>
      </c>
    </row>
    <row r="13" spans="1:8" x14ac:dyDescent="0.3">
      <c r="A13" s="1">
        <f t="shared" si="2"/>
        <v>42191</v>
      </c>
      <c r="B13" s="3"/>
      <c r="C13" s="3"/>
      <c r="D13" s="3"/>
      <c r="E13" s="3"/>
      <c r="F13" s="3"/>
      <c r="G13" t="str">
        <f t="shared" si="1"/>
        <v/>
      </c>
    </row>
    <row r="14" spans="1:8" x14ac:dyDescent="0.3">
      <c r="A14" s="1">
        <f t="shared" si="2"/>
        <v>42192</v>
      </c>
      <c r="B14" s="3"/>
      <c r="C14" s="3"/>
      <c r="D14" s="3"/>
      <c r="E14" s="3"/>
      <c r="F14" s="3"/>
      <c r="G14" t="str">
        <f t="shared" si="1"/>
        <v/>
      </c>
    </row>
    <row r="15" spans="1:8" x14ac:dyDescent="0.3">
      <c r="A15" s="1">
        <f t="shared" si="2"/>
        <v>42193</v>
      </c>
      <c r="B15" s="3"/>
      <c r="C15" s="3"/>
      <c r="D15" s="3"/>
      <c r="E15" s="3"/>
      <c r="F15" s="3"/>
      <c r="G15" t="str">
        <f t="shared" si="1"/>
        <v/>
      </c>
    </row>
    <row r="16" spans="1:8" x14ac:dyDescent="0.3">
      <c r="A16" s="1">
        <f t="shared" si="2"/>
        <v>42194</v>
      </c>
      <c r="B16" s="3"/>
      <c r="C16" s="3"/>
      <c r="D16" s="3"/>
      <c r="E16" s="3"/>
      <c r="F16" s="3"/>
      <c r="G16" t="str">
        <f t="shared" si="1"/>
        <v/>
      </c>
    </row>
    <row r="17" spans="1:7" x14ac:dyDescent="0.3">
      <c r="A17" s="1">
        <f t="shared" si="2"/>
        <v>42195</v>
      </c>
      <c r="B17" s="3"/>
      <c r="C17" s="3"/>
      <c r="D17" s="3"/>
      <c r="E17" s="3"/>
      <c r="F17" s="3"/>
      <c r="G17" t="str">
        <f t="shared" si="1"/>
        <v/>
      </c>
    </row>
    <row r="18" spans="1:7" x14ac:dyDescent="0.3">
      <c r="A18" s="1">
        <f t="shared" si="2"/>
        <v>42196</v>
      </c>
      <c r="B18" s="3"/>
      <c r="C18" s="3"/>
      <c r="D18" s="3"/>
      <c r="E18" s="3"/>
      <c r="F18" s="3"/>
      <c r="G18" t="str">
        <f t="shared" si="1"/>
        <v/>
      </c>
    </row>
    <row r="19" spans="1:7" x14ac:dyDescent="0.3">
      <c r="A19" s="1">
        <f t="shared" si="2"/>
        <v>42197</v>
      </c>
      <c r="B19" s="3"/>
      <c r="C19" s="3"/>
      <c r="D19" s="3"/>
      <c r="E19" s="3"/>
      <c r="F19" s="3"/>
      <c r="G19" t="str">
        <f t="shared" si="1"/>
        <v/>
      </c>
    </row>
    <row r="20" spans="1:7" x14ac:dyDescent="0.3">
      <c r="A20" s="1">
        <f t="shared" si="2"/>
        <v>42198</v>
      </c>
      <c r="B20" s="3"/>
      <c r="C20" s="3"/>
      <c r="D20" s="3"/>
      <c r="E20" s="3"/>
      <c r="F20" s="3"/>
      <c r="G20" t="str">
        <f t="shared" si="1"/>
        <v/>
      </c>
    </row>
    <row r="21" spans="1:7" x14ac:dyDescent="0.3">
      <c r="A21" s="1">
        <f t="shared" si="2"/>
        <v>42199</v>
      </c>
      <c r="B21" s="3"/>
      <c r="C21" s="3"/>
      <c r="D21" s="3"/>
      <c r="E21" s="3"/>
      <c r="F21" s="3"/>
      <c r="G21" t="str">
        <f t="shared" si="1"/>
        <v/>
      </c>
    </row>
    <row r="22" spans="1:7" x14ac:dyDescent="0.3">
      <c r="A22" s="1">
        <f t="shared" si="2"/>
        <v>42200</v>
      </c>
      <c r="B22" s="3"/>
      <c r="C22" s="3"/>
      <c r="D22" s="3"/>
      <c r="E22" s="3"/>
      <c r="F22" s="3"/>
      <c r="G22" t="str">
        <f t="shared" si="1"/>
        <v/>
      </c>
    </row>
    <row r="23" spans="1:7" x14ac:dyDescent="0.3">
      <c r="A23" s="1">
        <f t="shared" si="2"/>
        <v>42201</v>
      </c>
      <c r="B23" s="3"/>
      <c r="C23" s="3"/>
      <c r="D23" s="3"/>
      <c r="E23" s="3"/>
      <c r="F23" s="3"/>
      <c r="G23" t="str">
        <f t="shared" si="1"/>
        <v/>
      </c>
    </row>
    <row r="24" spans="1:7" x14ac:dyDescent="0.3">
      <c r="A24" s="1">
        <f t="shared" si="2"/>
        <v>42202</v>
      </c>
      <c r="B24" s="3"/>
      <c r="C24" s="3"/>
      <c r="D24" s="3"/>
      <c r="E24" s="3"/>
      <c r="F24" s="3"/>
      <c r="G24" t="str">
        <f t="shared" si="1"/>
        <v/>
      </c>
    </row>
    <row r="25" spans="1:7" x14ac:dyDescent="0.3">
      <c r="A25" s="1">
        <f t="shared" si="2"/>
        <v>42203</v>
      </c>
      <c r="B25" s="3"/>
      <c r="C25" s="3"/>
      <c r="D25" s="3"/>
      <c r="E25" s="3"/>
      <c r="F25" s="3"/>
      <c r="G25" t="str">
        <f t="shared" si="1"/>
        <v/>
      </c>
    </row>
    <row r="26" spans="1:7" x14ac:dyDescent="0.3">
      <c r="A26" s="1">
        <f t="shared" si="2"/>
        <v>42204</v>
      </c>
      <c r="B26" s="3"/>
      <c r="C26" s="3"/>
      <c r="D26" s="3"/>
      <c r="E26" s="3"/>
      <c r="F26" s="3"/>
      <c r="G26" t="str">
        <f t="shared" si="1"/>
        <v/>
      </c>
    </row>
    <row r="27" spans="1:7" x14ac:dyDescent="0.3">
      <c r="A27" s="1">
        <f t="shared" si="2"/>
        <v>42205</v>
      </c>
      <c r="B27" s="3"/>
      <c r="C27" s="3"/>
      <c r="D27" s="3"/>
      <c r="E27" s="3"/>
      <c r="F27" s="3"/>
      <c r="G27" t="str">
        <f t="shared" si="1"/>
        <v/>
      </c>
    </row>
    <row r="28" spans="1:7" x14ac:dyDescent="0.3">
      <c r="A28" s="1">
        <f t="shared" si="2"/>
        <v>42206</v>
      </c>
      <c r="B28" s="3"/>
      <c r="C28" s="3"/>
      <c r="D28" s="3"/>
      <c r="E28" s="3"/>
      <c r="F28" s="3"/>
      <c r="G28" t="str">
        <f t="shared" si="1"/>
        <v/>
      </c>
    </row>
    <row r="29" spans="1:7" x14ac:dyDescent="0.3">
      <c r="A29" s="1">
        <f t="shared" si="2"/>
        <v>42207</v>
      </c>
      <c r="B29" s="3"/>
      <c r="C29" s="3"/>
      <c r="D29" s="3"/>
      <c r="E29" s="3"/>
      <c r="F29" s="3"/>
      <c r="G29" t="str">
        <f t="shared" si="1"/>
        <v/>
      </c>
    </row>
    <row r="30" spans="1:7" x14ac:dyDescent="0.3">
      <c r="A30" s="1">
        <f t="shared" si="2"/>
        <v>42208</v>
      </c>
      <c r="B30" s="3"/>
      <c r="C30" s="3"/>
      <c r="D30" s="3"/>
      <c r="E30" s="3"/>
      <c r="F30" s="3"/>
      <c r="G30" t="str">
        <f t="shared" si="1"/>
        <v/>
      </c>
    </row>
    <row r="31" spans="1:7" x14ac:dyDescent="0.3">
      <c r="A31" s="1">
        <f t="shared" si="2"/>
        <v>42209</v>
      </c>
      <c r="B31" s="3"/>
      <c r="C31" s="3"/>
      <c r="D31" s="3"/>
      <c r="E31" s="3"/>
      <c r="F31" s="3"/>
      <c r="G31" t="str">
        <f t="shared" si="1"/>
        <v/>
      </c>
    </row>
    <row r="32" spans="1:7" x14ac:dyDescent="0.3">
      <c r="A32" s="1">
        <f t="shared" si="2"/>
        <v>42210</v>
      </c>
      <c r="B32" s="3"/>
      <c r="C32" s="3"/>
      <c r="D32" s="3"/>
      <c r="E32" s="3"/>
      <c r="F32" s="3"/>
      <c r="G32" t="str">
        <f t="shared" si="1"/>
        <v/>
      </c>
    </row>
    <row r="33" spans="1:8" x14ac:dyDescent="0.3">
      <c r="A33" s="1">
        <f t="shared" si="2"/>
        <v>42211</v>
      </c>
      <c r="B33" s="3"/>
      <c r="C33" s="3"/>
      <c r="D33" s="3"/>
      <c r="E33" s="3"/>
      <c r="F33" s="3"/>
      <c r="G33" t="str">
        <f t="shared" si="1"/>
        <v/>
      </c>
    </row>
    <row r="34" spans="1:8" x14ac:dyDescent="0.3">
      <c r="A34" s="1">
        <f t="shared" si="2"/>
        <v>42212</v>
      </c>
      <c r="B34" s="3"/>
      <c r="C34" s="3"/>
      <c r="D34" s="3"/>
      <c r="E34" s="3"/>
      <c r="F34" s="3"/>
      <c r="G34" t="str">
        <f t="shared" si="1"/>
        <v/>
      </c>
    </row>
    <row r="35" spans="1:8" x14ac:dyDescent="0.3">
      <c r="A35" s="1">
        <f t="shared" si="2"/>
        <v>42213</v>
      </c>
      <c r="B35" s="3"/>
      <c r="C35" s="3"/>
      <c r="D35" s="3"/>
      <c r="E35" s="3"/>
      <c r="F35" s="3"/>
      <c r="G35" t="str">
        <f t="shared" si="1"/>
        <v/>
      </c>
    </row>
    <row r="36" spans="1:8" x14ac:dyDescent="0.3">
      <c r="A36" s="1">
        <f>IFERROR(IF(MONTH($A$35)=MONTH($A$35+1),$A$35+1,""),"")</f>
        <v>42214</v>
      </c>
      <c r="B36" s="3"/>
      <c r="C36" s="3"/>
      <c r="D36" s="3"/>
      <c r="E36" s="3"/>
      <c r="F36" s="3" t="str">
        <f t="shared" si="0"/>
        <v/>
      </c>
      <c r="G36" t="str">
        <f t="shared" si="1"/>
        <v/>
      </c>
    </row>
    <row r="37" spans="1:8" x14ac:dyDescent="0.3">
      <c r="A37" s="1">
        <f>IFERROR(IF(MONTH($A$35)=MONTH($A$35+2),$A$35+2,""),"")</f>
        <v>42215</v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</row>
    <row r="38" spans="1:8" x14ac:dyDescent="0.3">
      <c r="A38" s="1">
        <f>IFERROR(IF(MONTH($A$35)=MONTH($A$35+3),$A$35+3,""),"")</f>
        <v>42216</v>
      </c>
      <c r="B38" s="3"/>
      <c r="C38" s="3"/>
      <c r="D38" s="3"/>
      <c r="E38" s="3"/>
      <c r="F38" s="3" t="str">
        <f t="shared" si="0"/>
        <v/>
      </c>
      <c r="G38" t="str">
        <f t="shared" si="1"/>
        <v/>
      </c>
    </row>
    <row r="39" spans="1:8" x14ac:dyDescent="0.3">
      <c r="A39" s="5" t="s">
        <v>5</v>
      </c>
      <c r="B39" s="4">
        <f>SUM(B8:B38)</f>
        <v>0</v>
      </c>
      <c r="C39" s="4">
        <f t="shared" ref="C39:E39" si="3">SUM(C8:C38)</f>
        <v>0</v>
      </c>
      <c r="D39" s="4">
        <f t="shared" si="3"/>
        <v>0</v>
      </c>
      <c r="E39" s="4">
        <f t="shared" si="3"/>
        <v>0</v>
      </c>
      <c r="F39" s="3">
        <f>ABS((C39+E39)-(B39+D39))</f>
        <v>0</v>
      </c>
      <c r="G39">
        <f>SUM(G8:G38)</f>
        <v>0</v>
      </c>
      <c r="H39">
        <f>COUNTIF(H8:H38,"ja")</f>
        <v>0</v>
      </c>
    </row>
  </sheetData>
  <conditionalFormatting sqref="F8:F39">
    <cfRule type="expression" dxfId="35" priority="4">
      <formula>$C8+$E8&gt;$B8+$D8</formula>
    </cfRule>
    <cfRule type="expression" dxfId="34" priority="5">
      <formula>$C8+$E8&lt;$B8+$D8</formula>
    </cfRule>
  </conditionalFormatting>
  <conditionalFormatting sqref="A8:F38 H8:H38">
    <cfRule type="expression" dxfId="33" priority="3">
      <formula>$H8="ja"</formula>
    </cfRule>
  </conditionalFormatting>
  <conditionalFormatting sqref="F39">
    <cfRule type="expression" dxfId="32" priority="2">
      <formula>$H39="ja"</formula>
    </cfRule>
  </conditionalFormatting>
  <conditionalFormatting sqref="D8:D38">
    <cfRule type="cellIs" dxfId="31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3F4F-ED30-4A13-81F1-5D36C6574D08}">
  <dimension ref="A1:H39"/>
  <sheetViews>
    <sheetView workbookViewId="0"/>
  </sheetViews>
  <sheetFormatPr baseColWidth="10" defaultRowHeight="14.4" x14ac:dyDescent="0.3"/>
  <cols>
    <col min="1" max="1" width="18" customWidth="1"/>
    <col min="6" max="6" width="12.77734375" customWidth="1"/>
    <col min="7" max="7" width="13.664062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19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42217</v>
      </c>
      <c r="B8" s="3"/>
      <c r="C8" s="3"/>
      <c r="D8" s="3"/>
      <c r="E8" s="3"/>
      <c r="F8" s="3" t="str">
        <f>IF(OR(B8="",C8="",D8="",E8=""),"",ABS((C8+E8)-(B8+D8)))</f>
        <v/>
      </c>
      <c r="G8" t="str">
        <f>IF(OR(B8="",C8="",D8="",E8=""),"",(C8+E8)-(B8+D8))</f>
        <v/>
      </c>
    </row>
    <row r="9" spans="1:8" x14ac:dyDescent="0.3">
      <c r="A9" s="1">
        <f>IFERROR(A8+1,"")</f>
        <v>42218</v>
      </c>
      <c r="B9" s="3"/>
      <c r="C9" s="3"/>
      <c r="D9" s="3"/>
      <c r="E9" s="3"/>
      <c r="F9" s="3" t="str">
        <f t="shared" ref="F9:F38" si="0">IF(OR(B9="",C9="",D9="",E9=""),"",ABS((C9+E9)-(B9+D9)))</f>
        <v/>
      </c>
      <c r="G9" t="str">
        <f t="shared" ref="G9:G38" si="1">IF(OR(B9="",C9="",D9="",E9=""),"",(C9+E9)-(B9+D9))</f>
        <v/>
      </c>
    </row>
    <row r="10" spans="1:8" x14ac:dyDescent="0.3">
      <c r="A10" s="1">
        <f t="shared" ref="A10:A35" si="2">IFERROR(A9+1,"")</f>
        <v>42219</v>
      </c>
      <c r="B10" s="3"/>
      <c r="C10" s="3"/>
      <c r="D10" s="3"/>
      <c r="E10" s="3"/>
      <c r="F10" s="3" t="str">
        <f t="shared" si="0"/>
        <v/>
      </c>
      <c r="G10" t="str">
        <f t="shared" si="1"/>
        <v/>
      </c>
    </row>
    <row r="11" spans="1:8" x14ac:dyDescent="0.3">
      <c r="A11" s="1">
        <f t="shared" si="2"/>
        <v>42220</v>
      </c>
      <c r="B11" s="3"/>
      <c r="C11" s="3"/>
      <c r="D11" s="3"/>
      <c r="E11" s="3"/>
      <c r="F11" s="3" t="str">
        <f t="shared" si="0"/>
        <v/>
      </c>
      <c r="G11" t="str">
        <f t="shared" si="1"/>
        <v/>
      </c>
    </row>
    <row r="12" spans="1:8" x14ac:dyDescent="0.3">
      <c r="A12" s="1">
        <f t="shared" si="2"/>
        <v>42221</v>
      </c>
      <c r="B12" s="3"/>
      <c r="C12" s="3"/>
      <c r="D12" s="3"/>
      <c r="E12" s="3"/>
      <c r="F12" s="3"/>
      <c r="G12" t="str">
        <f t="shared" si="1"/>
        <v/>
      </c>
    </row>
    <row r="13" spans="1:8" x14ac:dyDescent="0.3">
      <c r="A13" s="1">
        <f t="shared" si="2"/>
        <v>42222</v>
      </c>
      <c r="B13" s="3"/>
      <c r="C13" s="3"/>
      <c r="D13" s="3"/>
      <c r="E13" s="3"/>
      <c r="F13" s="3"/>
      <c r="G13" t="str">
        <f t="shared" si="1"/>
        <v/>
      </c>
    </row>
    <row r="14" spans="1:8" x14ac:dyDescent="0.3">
      <c r="A14" s="1">
        <f t="shared" si="2"/>
        <v>42223</v>
      </c>
      <c r="B14" s="3"/>
      <c r="C14" s="3"/>
      <c r="D14" s="3"/>
      <c r="E14" s="3"/>
      <c r="F14" s="3"/>
      <c r="G14" t="str">
        <f t="shared" si="1"/>
        <v/>
      </c>
    </row>
    <row r="15" spans="1:8" x14ac:dyDescent="0.3">
      <c r="A15" s="1">
        <f t="shared" si="2"/>
        <v>42224</v>
      </c>
      <c r="B15" s="3"/>
      <c r="C15" s="3"/>
      <c r="D15" s="3"/>
      <c r="E15" s="3"/>
      <c r="F15" s="3"/>
      <c r="G15" t="str">
        <f t="shared" si="1"/>
        <v/>
      </c>
    </row>
    <row r="16" spans="1:8" x14ac:dyDescent="0.3">
      <c r="A16" s="1">
        <f t="shared" si="2"/>
        <v>42225</v>
      </c>
      <c r="B16" s="3"/>
      <c r="C16" s="3"/>
      <c r="D16" s="3"/>
      <c r="E16" s="3"/>
      <c r="F16" s="3"/>
      <c r="G16" t="str">
        <f t="shared" si="1"/>
        <v/>
      </c>
    </row>
    <row r="17" spans="1:7" x14ac:dyDescent="0.3">
      <c r="A17" s="1">
        <f t="shared" si="2"/>
        <v>42226</v>
      </c>
      <c r="B17" s="3"/>
      <c r="C17" s="3"/>
      <c r="D17" s="3"/>
      <c r="E17" s="3"/>
      <c r="F17" s="3"/>
      <c r="G17" t="str">
        <f t="shared" si="1"/>
        <v/>
      </c>
    </row>
    <row r="18" spans="1:7" x14ac:dyDescent="0.3">
      <c r="A18" s="1">
        <f t="shared" si="2"/>
        <v>42227</v>
      </c>
      <c r="B18" s="3"/>
      <c r="C18" s="3"/>
      <c r="D18" s="3"/>
      <c r="E18" s="3"/>
      <c r="F18" s="3"/>
      <c r="G18" t="str">
        <f t="shared" si="1"/>
        <v/>
      </c>
    </row>
    <row r="19" spans="1:7" x14ac:dyDescent="0.3">
      <c r="A19" s="1">
        <f t="shared" si="2"/>
        <v>42228</v>
      </c>
      <c r="B19" s="3"/>
      <c r="C19" s="3"/>
      <c r="D19" s="3"/>
      <c r="E19" s="3"/>
      <c r="F19" s="3"/>
      <c r="G19" t="str">
        <f t="shared" si="1"/>
        <v/>
      </c>
    </row>
    <row r="20" spans="1:7" x14ac:dyDescent="0.3">
      <c r="A20" s="1">
        <f t="shared" si="2"/>
        <v>42229</v>
      </c>
      <c r="B20" s="3"/>
      <c r="C20" s="3"/>
      <c r="D20" s="3"/>
      <c r="E20" s="3"/>
      <c r="F20" s="3"/>
      <c r="G20" t="str">
        <f t="shared" si="1"/>
        <v/>
      </c>
    </row>
    <row r="21" spans="1:7" x14ac:dyDescent="0.3">
      <c r="A21" s="1">
        <f t="shared" si="2"/>
        <v>42230</v>
      </c>
      <c r="B21" s="3"/>
      <c r="C21" s="3"/>
      <c r="D21" s="3"/>
      <c r="E21" s="3"/>
      <c r="F21" s="3"/>
      <c r="G21" t="str">
        <f t="shared" si="1"/>
        <v/>
      </c>
    </row>
    <row r="22" spans="1:7" x14ac:dyDescent="0.3">
      <c r="A22" s="1">
        <f t="shared" si="2"/>
        <v>42231</v>
      </c>
      <c r="B22" s="3"/>
      <c r="C22" s="3"/>
      <c r="D22" s="3"/>
      <c r="E22" s="3"/>
      <c r="F22" s="3"/>
      <c r="G22" t="str">
        <f t="shared" si="1"/>
        <v/>
      </c>
    </row>
    <row r="23" spans="1:7" x14ac:dyDescent="0.3">
      <c r="A23" s="1">
        <f t="shared" si="2"/>
        <v>42232</v>
      </c>
      <c r="B23" s="3"/>
      <c r="C23" s="3"/>
      <c r="D23" s="3"/>
      <c r="E23" s="3"/>
      <c r="F23" s="3"/>
      <c r="G23" t="str">
        <f t="shared" si="1"/>
        <v/>
      </c>
    </row>
    <row r="24" spans="1:7" x14ac:dyDescent="0.3">
      <c r="A24" s="1">
        <f t="shared" si="2"/>
        <v>42233</v>
      </c>
      <c r="B24" s="3"/>
      <c r="C24" s="3"/>
      <c r="D24" s="3"/>
      <c r="E24" s="3"/>
      <c r="F24" s="3"/>
      <c r="G24" t="str">
        <f t="shared" si="1"/>
        <v/>
      </c>
    </row>
    <row r="25" spans="1:7" x14ac:dyDescent="0.3">
      <c r="A25" s="1">
        <f t="shared" si="2"/>
        <v>42234</v>
      </c>
      <c r="B25" s="3"/>
      <c r="C25" s="3"/>
      <c r="D25" s="3"/>
      <c r="E25" s="3"/>
      <c r="F25" s="3"/>
      <c r="G25" t="str">
        <f t="shared" si="1"/>
        <v/>
      </c>
    </row>
    <row r="26" spans="1:7" x14ac:dyDescent="0.3">
      <c r="A26" s="1">
        <f t="shared" si="2"/>
        <v>42235</v>
      </c>
      <c r="B26" s="3"/>
      <c r="C26" s="3"/>
      <c r="D26" s="3"/>
      <c r="E26" s="3"/>
      <c r="F26" s="3"/>
      <c r="G26" t="str">
        <f t="shared" si="1"/>
        <v/>
      </c>
    </row>
    <row r="27" spans="1:7" x14ac:dyDescent="0.3">
      <c r="A27" s="1">
        <f t="shared" si="2"/>
        <v>42236</v>
      </c>
      <c r="B27" s="3"/>
      <c r="C27" s="3"/>
      <c r="D27" s="3"/>
      <c r="E27" s="3"/>
      <c r="F27" s="3"/>
      <c r="G27" t="str">
        <f t="shared" si="1"/>
        <v/>
      </c>
    </row>
    <row r="28" spans="1:7" x14ac:dyDescent="0.3">
      <c r="A28" s="1">
        <f t="shared" si="2"/>
        <v>42237</v>
      </c>
      <c r="B28" s="3"/>
      <c r="C28" s="3"/>
      <c r="D28" s="3"/>
      <c r="E28" s="3"/>
      <c r="F28" s="3"/>
      <c r="G28" t="str">
        <f t="shared" si="1"/>
        <v/>
      </c>
    </row>
    <row r="29" spans="1:7" x14ac:dyDescent="0.3">
      <c r="A29" s="1">
        <f t="shared" si="2"/>
        <v>42238</v>
      </c>
      <c r="B29" s="3"/>
      <c r="C29" s="3"/>
      <c r="D29" s="3"/>
      <c r="E29" s="3"/>
      <c r="F29" s="3"/>
      <c r="G29" t="str">
        <f t="shared" si="1"/>
        <v/>
      </c>
    </row>
    <row r="30" spans="1:7" x14ac:dyDescent="0.3">
      <c r="A30" s="1">
        <f t="shared" si="2"/>
        <v>42239</v>
      </c>
      <c r="B30" s="3"/>
      <c r="C30" s="3"/>
      <c r="D30" s="3"/>
      <c r="E30" s="3"/>
      <c r="F30" s="3"/>
      <c r="G30" t="str">
        <f t="shared" si="1"/>
        <v/>
      </c>
    </row>
    <row r="31" spans="1:7" x14ac:dyDescent="0.3">
      <c r="A31" s="1">
        <f t="shared" si="2"/>
        <v>42240</v>
      </c>
      <c r="B31" s="3"/>
      <c r="C31" s="3"/>
      <c r="D31" s="3"/>
      <c r="E31" s="3"/>
      <c r="F31" s="3"/>
      <c r="G31" t="str">
        <f t="shared" si="1"/>
        <v/>
      </c>
    </row>
    <row r="32" spans="1:7" x14ac:dyDescent="0.3">
      <c r="A32" s="1">
        <f t="shared" si="2"/>
        <v>42241</v>
      </c>
      <c r="B32" s="3"/>
      <c r="C32" s="3"/>
      <c r="D32" s="3"/>
      <c r="E32" s="3"/>
      <c r="F32" s="3"/>
      <c r="G32" t="str">
        <f t="shared" si="1"/>
        <v/>
      </c>
    </row>
    <row r="33" spans="1:8" x14ac:dyDescent="0.3">
      <c r="A33" s="1">
        <f t="shared" si="2"/>
        <v>42242</v>
      </c>
      <c r="B33" s="3"/>
      <c r="C33" s="3"/>
      <c r="D33" s="3"/>
      <c r="E33" s="3"/>
      <c r="F33" s="3"/>
      <c r="G33" t="str">
        <f t="shared" si="1"/>
        <v/>
      </c>
    </row>
    <row r="34" spans="1:8" x14ac:dyDescent="0.3">
      <c r="A34" s="1">
        <f t="shared" si="2"/>
        <v>42243</v>
      </c>
      <c r="B34" s="3"/>
      <c r="C34" s="3"/>
      <c r="D34" s="3"/>
      <c r="E34" s="3"/>
      <c r="F34" s="3"/>
      <c r="G34" t="str">
        <f t="shared" si="1"/>
        <v/>
      </c>
    </row>
    <row r="35" spans="1:8" x14ac:dyDescent="0.3">
      <c r="A35" s="1">
        <f t="shared" si="2"/>
        <v>42244</v>
      </c>
      <c r="B35" s="3"/>
      <c r="C35" s="3"/>
      <c r="D35" s="3"/>
      <c r="E35" s="3"/>
      <c r="F35" s="3"/>
      <c r="G35" t="str">
        <f t="shared" si="1"/>
        <v/>
      </c>
    </row>
    <row r="36" spans="1:8" x14ac:dyDescent="0.3">
      <c r="A36" s="1">
        <f>IFERROR(IF(MONTH($A$35)=MONTH($A$35+1),$A$35+1,""),"")</f>
        <v>42245</v>
      </c>
      <c r="B36" s="3"/>
      <c r="C36" s="3"/>
      <c r="D36" s="3"/>
      <c r="E36" s="3"/>
      <c r="F36" s="3" t="str">
        <f t="shared" si="0"/>
        <v/>
      </c>
      <c r="G36" t="str">
        <f t="shared" si="1"/>
        <v/>
      </c>
    </row>
    <row r="37" spans="1:8" x14ac:dyDescent="0.3">
      <c r="A37" s="1">
        <f>IFERROR(IF(MONTH($A$35)=MONTH($A$35+2),$A$35+2,""),"")</f>
        <v>42246</v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</row>
    <row r="38" spans="1:8" x14ac:dyDescent="0.3">
      <c r="A38" s="1">
        <f>IFERROR(IF(MONTH($A$35)=MONTH($A$35+3),$A$35+3,""),"")</f>
        <v>42247</v>
      </c>
      <c r="B38" s="3"/>
      <c r="C38" s="3"/>
      <c r="D38" s="3"/>
      <c r="E38" s="3"/>
      <c r="F38" s="3" t="str">
        <f t="shared" si="0"/>
        <v/>
      </c>
      <c r="G38" t="str">
        <f t="shared" si="1"/>
        <v/>
      </c>
    </row>
    <row r="39" spans="1:8" x14ac:dyDescent="0.3">
      <c r="A39" s="5" t="s">
        <v>5</v>
      </c>
      <c r="B39" s="4">
        <f>SUM(B8:B38)</f>
        <v>0</v>
      </c>
      <c r="C39" s="4">
        <f t="shared" ref="C39:E39" si="3">SUM(C8:C38)</f>
        <v>0</v>
      </c>
      <c r="D39" s="4">
        <f t="shared" si="3"/>
        <v>0</v>
      </c>
      <c r="E39" s="4">
        <f t="shared" si="3"/>
        <v>0</v>
      </c>
      <c r="F39" s="3">
        <f>ABS((C39+E39)-(B39+D39))</f>
        <v>0</v>
      </c>
      <c r="G39">
        <f>SUM(G8:G38)</f>
        <v>0</v>
      </c>
      <c r="H39">
        <f>COUNTIF(H8:H38,"ja")</f>
        <v>0</v>
      </c>
    </row>
  </sheetData>
  <conditionalFormatting sqref="F8:F39">
    <cfRule type="expression" dxfId="30" priority="4">
      <formula>$C8+$E8&gt;$B8+$D8</formula>
    </cfRule>
    <cfRule type="expression" dxfId="29" priority="5">
      <formula>$C8+$E8&lt;$B8+$D8</formula>
    </cfRule>
  </conditionalFormatting>
  <conditionalFormatting sqref="A8:F38 H8:H38">
    <cfRule type="expression" dxfId="28" priority="3">
      <formula>$H8="ja"</formula>
    </cfRule>
  </conditionalFormatting>
  <conditionalFormatting sqref="F39">
    <cfRule type="expression" dxfId="27" priority="2">
      <formula>$H39="ja"</formula>
    </cfRule>
  </conditionalFormatting>
  <conditionalFormatting sqref="D8:D38">
    <cfRule type="cellIs" dxfId="26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7634-4AF8-4002-9C89-CF1F6800E1AF}">
  <dimension ref="A1:H39"/>
  <sheetViews>
    <sheetView workbookViewId="0"/>
  </sheetViews>
  <sheetFormatPr baseColWidth="10" defaultRowHeight="14.4" x14ac:dyDescent="0.3"/>
  <cols>
    <col min="1" max="1" width="18" customWidth="1"/>
    <col min="6" max="6" width="12.77734375" customWidth="1"/>
    <col min="7" max="7" width="12.7773437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20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42248</v>
      </c>
      <c r="B8" s="3"/>
      <c r="C8" s="3"/>
      <c r="D8" s="3"/>
      <c r="E8" s="3"/>
      <c r="F8" s="3" t="str">
        <f>IF(OR(B8="",C8="",D8="",E8=""),"",ABS((C8+E8)-(B8+D8)))</f>
        <v/>
      </c>
      <c r="G8" t="str">
        <f>IF(OR(B8="",C8="",D8="",E8=""),"",(C8+E8)-(B8+D8))</f>
        <v/>
      </c>
    </row>
    <row r="9" spans="1:8" x14ac:dyDescent="0.3">
      <c r="A9" s="1">
        <f>IFERROR(A8+1,"")</f>
        <v>42249</v>
      </c>
      <c r="B9" s="3"/>
      <c r="C9" s="3"/>
      <c r="D9" s="3"/>
      <c r="E9" s="3"/>
      <c r="F9" s="3" t="str">
        <f t="shared" ref="F9:F38" si="0">IF(OR(B9="",C9="",D9="",E9=""),"",ABS((C9+E9)-(B9+D9)))</f>
        <v/>
      </c>
      <c r="G9" t="str">
        <f t="shared" ref="G9:G38" si="1">IF(OR(B9="",C9="",D9="",E9=""),"",(C9+E9)-(B9+D9))</f>
        <v/>
      </c>
    </row>
    <row r="10" spans="1:8" x14ac:dyDescent="0.3">
      <c r="A10" s="1">
        <f t="shared" ref="A10:A35" si="2">IFERROR(A9+1,"")</f>
        <v>42250</v>
      </c>
      <c r="B10" s="3"/>
      <c r="C10" s="3"/>
      <c r="D10" s="3"/>
      <c r="E10" s="3"/>
      <c r="F10" s="3" t="str">
        <f t="shared" si="0"/>
        <v/>
      </c>
      <c r="G10" t="str">
        <f t="shared" si="1"/>
        <v/>
      </c>
    </row>
    <row r="11" spans="1:8" x14ac:dyDescent="0.3">
      <c r="A11" s="1">
        <f t="shared" si="2"/>
        <v>42251</v>
      </c>
      <c r="B11" s="3"/>
      <c r="C11" s="3"/>
      <c r="D11" s="3"/>
      <c r="E11" s="3"/>
      <c r="F11" s="3" t="str">
        <f t="shared" si="0"/>
        <v/>
      </c>
      <c r="G11" t="str">
        <f t="shared" si="1"/>
        <v/>
      </c>
    </row>
    <row r="12" spans="1:8" x14ac:dyDescent="0.3">
      <c r="A12" s="1">
        <f t="shared" si="2"/>
        <v>42252</v>
      </c>
      <c r="B12" s="3"/>
      <c r="C12" s="3"/>
      <c r="D12" s="3"/>
      <c r="E12" s="3"/>
      <c r="F12" s="3"/>
      <c r="G12" t="str">
        <f t="shared" si="1"/>
        <v/>
      </c>
    </row>
    <row r="13" spans="1:8" x14ac:dyDescent="0.3">
      <c r="A13" s="1">
        <f t="shared" si="2"/>
        <v>42253</v>
      </c>
      <c r="B13" s="3"/>
      <c r="C13" s="3"/>
      <c r="D13" s="3"/>
      <c r="E13" s="3"/>
      <c r="F13" s="3"/>
      <c r="G13" t="str">
        <f t="shared" si="1"/>
        <v/>
      </c>
    </row>
    <row r="14" spans="1:8" x14ac:dyDescent="0.3">
      <c r="A14" s="1">
        <f t="shared" si="2"/>
        <v>42254</v>
      </c>
      <c r="B14" s="3"/>
      <c r="C14" s="3"/>
      <c r="D14" s="3"/>
      <c r="E14" s="3"/>
      <c r="F14" s="3"/>
      <c r="G14" t="str">
        <f t="shared" si="1"/>
        <v/>
      </c>
    </row>
    <row r="15" spans="1:8" x14ac:dyDescent="0.3">
      <c r="A15" s="1">
        <f t="shared" si="2"/>
        <v>42255</v>
      </c>
      <c r="B15" s="3"/>
      <c r="C15" s="3"/>
      <c r="D15" s="3"/>
      <c r="E15" s="3"/>
      <c r="F15" s="3"/>
      <c r="G15" t="str">
        <f t="shared" si="1"/>
        <v/>
      </c>
    </row>
    <row r="16" spans="1:8" x14ac:dyDescent="0.3">
      <c r="A16" s="1">
        <f t="shared" si="2"/>
        <v>42256</v>
      </c>
      <c r="B16" s="3"/>
      <c r="C16" s="3"/>
      <c r="D16" s="3"/>
      <c r="E16" s="3"/>
      <c r="F16" s="3"/>
      <c r="G16" t="str">
        <f t="shared" si="1"/>
        <v/>
      </c>
    </row>
    <row r="17" spans="1:7" x14ac:dyDescent="0.3">
      <c r="A17" s="1">
        <f t="shared" si="2"/>
        <v>42257</v>
      </c>
      <c r="B17" s="3"/>
      <c r="C17" s="3"/>
      <c r="D17" s="3"/>
      <c r="E17" s="3"/>
      <c r="F17" s="3"/>
      <c r="G17" t="str">
        <f t="shared" si="1"/>
        <v/>
      </c>
    </row>
    <row r="18" spans="1:7" x14ac:dyDescent="0.3">
      <c r="A18" s="1">
        <f t="shared" si="2"/>
        <v>42258</v>
      </c>
      <c r="B18" s="3"/>
      <c r="C18" s="3"/>
      <c r="D18" s="3"/>
      <c r="E18" s="3"/>
      <c r="F18" s="3"/>
      <c r="G18" t="str">
        <f t="shared" si="1"/>
        <v/>
      </c>
    </row>
    <row r="19" spans="1:7" x14ac:dyDescent="0.3">
      <c r="A19" s="1">
        <f t="shared" si="2"/>
        <v>42259</v>
      </c>
      <c r="B19" s="3"/>
      <c r="C19" s="3"/>
      <c r="D19" s="3"/>
      <c r="E19" s="3"/>
      <c r="F19" s="3"/>
      <c r="G19" t="str">
        <f t="shared" si="1"/>
        <v/>
      </c>
    </row>
    <row r="20" spans="1:7" x14ac:dyDescent="0.3">
      <c r="A20" s="1">
        <f t="shared" si="2"/>
        <v>42260</v>
      </c>
      <c r="B20" s="3"/>
      <c r="C20" s="3"/>
      <c r="D20" s="3"/>
      <c r="E20" s="3"/>
      <c r="F20" s="3"/>
      <c r="G20" t="str">
        <f t="shared" si="1"/>
        <v/>
      </c>
    </row>
    <row r="21" spans="1:7" x14ac:dyDescent="0.3">
      <c r="A21" s="1">
        <f t="shared" si="2"/>
        <v>42261</v>
      </c>
      <c r="B21" s="3"/>
      <c r="C21" s="3"/>
      <c r="D21" s="3"/>
      <c r="E21" s="3"/>
      <c r="F21" s="3"/>
      <c r="G21" t="str">
        <f t="shared" si="1"/>
        <v/>
      </c>
    </row>
    <row r="22" spans="1:7" x14ac:dyDescent="0.3">
      <c r="A22" s="1">
        <f t="shared" si="2"/>
        <v>42262</v>
      </c>
      <c r="B22" s="3"/>
      <c r="C22" s="3"/>
      <c r="D22" s="3"/>
      <c r="E22" s="3"/>
      <c r="F22" s="3"/>
      <c r="G22" t="str">
        <f t="shared" si="1"/>
        <v/>
      </c>
    </row>
    <row r="23" spans="1:7" x14ac:dyDescent="0.3">
      <c r="A23" s="1">
        <f t="shared" si="2"/>
        <v>42263</v>
      </c>
      <c r="B23" s="3"/>
      <c r="C23" s="3"/>
      <c r="D23" s="3"/>
      <c r="E23" s="3"/>
      <c r="F23" s="3"/>
      <c r="G23" t="str">
        <f t="shared" si="1"/>
        <v/>
      </c>
    </row>
    <row r="24" spans="1:7" x14ac:dyDescent="0.3">
      <c r="A24" s="1">
        <f t="shared" si="2"/>
        <v>42264</v>
      </c>
      <c r="B24" s="3"/>
      <c r="C24" s="3"/>
      <c r="D24" s="3"/>
      <c r="E24" s="3"/>
      <c r="F24" s="3"/>
      <c r="G24" t="str">
        <f t="shared" si="1"/>
        <v/>
      </c>
    </row>
    <row r="25" spans="1:7" x14ac:dyDescent="0.3">
      <c r="A25" s="1">
        <f t="shared" si="2"/>
        <v>42265</v>
      </c>
      <c r="B25" s="3"/>
      <c r="C25" s="3"/>
      <c r="D25" s="3"/>
      <c r="E25" s="3"/>
      <c r="F25" s="3"/>
      <c r="G25" t="str">
        <f t="shared" si="1"/>
        <v/>
      </c>
    </row>
    <row r="26" spans="1:7" x14ac:dyDescent="0.3">
      <c r="A26" s="1">
        <f t="shared" si="2"/>
        <v>42266</v>
      </c>
      <c r="B26" s="3"/>
      <c r="C26" s="3"/>
      <c r="D26" s="3"/>
      <c r="E26" s="3"/>
      <c r="F26" s="3"/>
      <c r="G26" t="str">
        <f t="shared" si="1"/>
        <v/>
      </c>
    </row>
    <row r="27" spans="1:7" x14ac:dyDescent="0.3">
      <c r="A27" s="1">
        <f t="shared" si="2"/>
        <v>42267</v>
      </c>
      <c r="B27" s="3"/>
      <c r="C27" s="3"/>
      <c r="D27" s="3"/>
      <c r="E27" s="3"/>
      <c r="F27" s="3"/>
      <c r="G27" t="str">
        <f t="shared" si="1"/>
        <v/>
      </c>
    </row>
    <row r="28" spans="1:7" x14ac:dyDescent="0.3">
      <c r="A28" s="1">
        <f t="shared" si="2"/>
        <v>42268</v>
      </c>
      <c r="B28" s="3"/>
      <c r="C28" s="3"/>
      <c r="D28" s="3"/>
      <c r="E28" s="3"/>
      <c r="F28" s="3"/>
      <c r="G28" t="str">
        <f t="shared" si="1"/>
        <v/>
      </c>
    </row>
    <row r="29" spans="1:7" x14ac:dyDescent="0.3">
      <c r="A29" s="1">
        <f t="shared" si="2"/>
        <v>42269</v>
      </c>
      <c r="B29" s="3"/>
      <c r="C29" s="3"/>
      <c r="D29" s="3"/>
      <c r="E29" s="3"/>
      <c r="F29" s="3"/>
      <c r="G29" t="str">
        <f t="shared" si="1"/>
        <v/>
      </c>
    </row>
    <row r="30" spans="1:7" x14ac:dyDescent="0.3">
      <c r="A30" s="1">
        <f t="shared" si="2"/>
        <v>42270</v>
      </c>
      <c r="B30" s="3"/>
      <c r="C30" s="3"/>
      <c r="D30" s="3"/>
      <c r="E30" s="3"/>
      <c r="F30" s="3"/>
      <c r="G30" t="str">
        <f t="shared" si="1"/>
        <v/>
      </c>
    </row>
    <row r="31" spans="1:7" x14ac:dyDescent="0.3">
      <c r="A31" s="1">
        <f t="shared" si="2"/>
        <v>42271</v>
      </c>
      <c r="B31" s="3"/>
      <c r="C31" s="3"/>
      <c r="D31" s="3"/>
      <c r="E31" s="3"/>
      <c r="F31" s="3"/>
      <c r="G31" t="str">
        <f t="shared" si="1"/>
        <v/>
      </c>
    </row>
    <row r="32" spans="1:7" x14ac:dyDescent="0.3">
      <c r="A32" s="1">
        <f t="shared" si="2"/>
        <v>42272</v>
      </c>
      <c r="B32" s="3"/>
      <c r="C32" s="3"/>
      <c r="D32" s="3"/>
      <c r="E32" s="3"/>
      <c r="F32" s="3"/>
      <c r="G32" t="str">
        <f t="shared" si="1"/>
        <v/>
      </c>
    </row>
    <row r="33" spans="1:8" x14ac:dyDescent="0.3">
      <c r="A33" s="1">
        <f t="shared" si="2"/>
        <v>42273</v>
      </c>
      <c r="B33" s="3"/>
      <c r="C33" s="3"/>
      <c r="D33" s="3"/>
      <c r="E33" s="3"/>
      <c r="F33" s="3"/>
      <c r="G33" t="str">
        <f t="shared" si="1"/>
        <v/>
      </c>
    </row>
    <row r="34" spans="1:8" x14ac:dyDescent="0.3">
      <c r="A34" s="1">
        <f t="shared" si="2"/>
        <v>42274</v>
      </c>
      <c r="B34" s="3"/>
      <c r="C34" s="3"/>
      <c r="D34" s="3"/>
      <c r="E34" s="3"/>
      <c r="F34" s="3"/>
      <c r="G34" t="str">
        <f t="shared" si="1"/>
        <v/>
      </c>
    </row>
    <row r="35" spans="1:8" x14ac:dyDescent="0.3">
      <c r="A35" s="1">
        <f t="shared" si="2"/>
        <v>42275</v>
      </c>
      <c r="B35" s="3"/>
      <c r="C35" s="3"/>
      <c r="D35" s="3"/>
      <c r="E35" s="3"/>
      <c r="F35" s="3"/>
      <c r="G35" t="str">
        <f t="shared" si="1"/>
        <v/>
      </c>
    </row>
    <row r="36" spans="1:8" x14ac:dyDescent="0.3">
      <c r="A36" s="1">
        <f>IFERROR(IF(MONTH($A$35)=MONTH($A$35+1),$A$35+1,""),"")</f>
        <v>42276</v>
      </c>
      <c r="B36" s="3"/>
      <c r="C36" s="3"/>
      <c r="D36" s="3"/>
      <c r="E36" s="3"/>
      <c r="F36" s="3" t="str">
        <f t="shared" si="0"/>
        <v/>
      </c>
      <c r="G36" t="str">
        <f t="shared" si="1"/>
        <v/>
      </c>
    </row>
    <row r="37" spans="1:8" x14ac:dyDescent="0.3">
      <c r="A37" s="1">
        <f>IFERROR(IF(MONTH($A$35)=MONTH($A$35+2),$A$35+2,""),"")</f>
        <v>42277</v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</row>
    <row r="38" spans="1:8" x14ac:dyDescent="0.3">
      <c r="A38" s="1" t="str">
        <f>IFERROR(IF(MONTH($A$35)=MONTH($A$35+3),$A$35+3,""),"")</f>
        <v/>
      </c>
      <c r="B38" s="3"/>
      <c r="C38" s="3"/>
      <c r="D38" s="3"/>
      <c r="E38" s="3"/>
      <c r="F38" s="3" t="str">
        <f t="shared" si="0"/>
        <v/>
      </c>
      <c r="G38" t="str">
        <f t="shared" si="1"/>
        <v/>
      </c>
    </row>
    <row r="39" spans="1:8" x14ac:dyDescent="0.3">
      <c r="A39" s="5" t="s">
        <v>5</v>
      </c>
      <c r="B39" s="4">
        <f>SUM(B8:B38)</f>
        <v>0</v>
      </c>
      <c r="C39" s="4">
        <f t="shared" ref="C39:E39" si="3">SUM(C8:C38)</f>
        <v>0</v>
      </c>
      <c r="D39" s="4">
        <f t="shared" si="3"/>
        <v>0</v>
      </c>
      <c r="E39" s="4">
        <f t="shared" si="3"/>
        <v>0</v>
      </c>
      <c r="F39" s="3">
        <f>ABS((C39+E39)-(B39+D39))</f>
        <v>0</v>
      </c>
      <c r="G39">
        <f>SUM(G8:G38)</f>
        <v>0</v>
      </c>
      <c r="H39">
        <f>COUNTIF(H8:H38,"ja")</f>
        <v>0</v>
      </c>
    </row>
  </sheetData>
  <conditionalFormatting sqref="F8:F39">
    <cfRule type="expression" dxfId="25" priority="4">
      <formula>$C8+$E8&gt;$B8+$D8</formula>
    </cfRule>
    <cfRule type="expression" dxfId="24" priority="5">
      <formula>$C8+$E8&lt;$B8+$D8</formula>
    </cfRule>
  </conditionalFormatting>
  <conditionalFormatting sqref="A8:F38 H8:H38">
    <cfRule type="expression" dxfId="23" priority="3">
      <formula>$H8="ja"</formula>
    </cfRule>
  </conditionalFormatting>
  <conditionalFormatting sqref="F39">
    <cfRule type="expression" dxfId="22" priority="2">
      <formula>$H39="ja"</formula>
    </cfRule>
  </conditionalFormatting>
  <conditionalFormatting sqref="D8:D38">
    <cfRule type="cellIs" dxfId="21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B4302-683E-4F17-B58A-56DB882D509E}">
  <dimension ref="A1:H39"/>
  <sheetViews>
    <sheetView workbookViewId="0"/>
  </sheetViews>
  <sheetFormatPr baseColWidth="10" defaultRowHeight="14.4" x14ac:dyDescent="0.3"/>
  <cols>
    <col min="1" max="1" width="18" customWidth="1"/>
    <col min="6" max="6" width="12.77734375" customWidth="1"/>
    <col min="7" max="7" width="12.7773437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21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42278</v>
      </c>
      <c r="B8" s="3"/>
      <c r="C8" s="3"/>
      <c r="D8" s="3"/>
      <c r="E8" s="3"/>
      <c r="F8" s="3" t="str">
        <f>IF(OR(B8="",C8="",D8="",E8=""),"",ABS((C8+E8)-(B8+D8)))</f>
        <v/>
      </c>
      <c r="G8" t="str">
        <f>IF(OR(B8="",C8="",D8="",E8=""),"",(C8+E8)-(B8+D8))</f>
        <v/>
      </c>
    </row>
    <row r="9" spans="1:8" x14ac:dyDescent="0.3">
      <c r="A9" s="1">
        <f>IFERROR(A8+1,"")</f>
        <v>42279</v>
      </c>
      <c r="B9" s="3"/>
      <c r="C9" s="3"/>
      <c r="D9" s="3"/>
      <c r="E9" s="3"/>
      <c r="F9" s="3" t="str">
        <f t="shared" ref="F9:F38" si="0">IF(OR(B9="",C9="",D9="",E9=""),"",ABS((C9+E9)-(B9+D9)))</f>
        <v/>
      </c>
      <c r="G9" t="str">
        <f t="shared" ref="G9:G38" si="1">IF(OR(B9="",C9="",D9="",E9=""),"",(C9+E9)-(B9+D9))</f>
        <v/>
      </c>
    </row>
    <row r="10" spans="1:8" x14ac:dyDescent="0.3">
      <c r="A10" s="1">
        <f t="shared" ref="A10:A35" si="2">IFERROR(A9+1,"")</f>
        <v>42280</v>
      </c>
      <c r="B10" s="3"/>
      <c r="C10" s="3"/>
      <c r="D10" s="3"/>
      <c r="E10" s="3"/>
      <c r="F10" s="3" t="str">
        <f t="shared" si="0"/>
        <v/>
      </c>
      <c r="G10" t="str">
        <f t="shared" si="1"/>
        <v/>
      </c>
    </row>
    <row r="11" spans="1:8" x14ac:dyDescent="0.3">
      <c r="A11" s="1">
        <f t="shared" si="2"/>
        <v>42281</v>
      </c>
      <c r="B11" s="3"/>
      <c r="C11" s="3"/>
      <c r="D11" s="3"/>
      <c r="E11" s="3"/>
      <c r="F11" s="3" t="str">
        <f t="shared" si="0"/>
        <v/>
      </c>
      <c r="G11" t="str">
        <f t="shared" si="1"/>
        <v/>
      </c>
    </row>
    <row r="12" spans="1:8" x14ac:dyDescent="0.3">
      <c r="A12" s="1">
        <f t="shared" si="2"/>
        <v>42282</v>
      </c>
      <c r="B12" s="3"/>
      <c r="C12" s="3"/>
      <c r="D12" s="3"/>
      <c r="E12" s="3"/>
      <c r="F12" s="3"/>
      <c r="G12" t="str">
        <f t="shared" si="1"/>
        <v/>
      </c>
    </row>
    <row r="13" spans="1:8" x14ac:dyDescent="0.3">
      <c r="A13" s="1">
        <f t="shared" si="2"/>
        <v>42283</v>
      </c>
      <c r="B13" s="3"/>
      <c r="C13" s="3"/>
      <c r="D13" s="3"/>
      <c r="E13" s="3"/>
      <c r="F13" s="3"/>
      <c r="G13" t="str">
        <f t="shared" si="1"/>
        <v/>
      </c>
    </row>
    <row r="14" spans="1:8" x14ac:dyDescent="0.3">
      <c r="A14" s="1">
        <f t="shared" si="2"/>
        <v>42284</v>
      </c>
      <c r="B14" s="3"/>
      <c r="C14" s="3"/>
      <c r="D14" s="3"/>
      <c r="E14" s="3"/>
      <c r="F14" s="3"/>
      <c r="G14" t="str">
        <f t="shared" si="1"/>
        <v/>
      </c>
    </row>
    <row r="15" spans="1:8" x14ac:dyDescent="0.3">
      <c r="A15" s="1">
        <f t="shared" si="2"/>
        <v>42285</v>
      </c>
      <c r="B15" s="3"/>
      <c r="C15" s="3"/>
      <c r="D15" s="3"/>
      <c r="E15" s="3"/>
      <c r="F15" s="3"/>
      <c r="G15" t="str">
        <f t="shared" si="1"/>
        <v/>
      </c>
    </row>
    <row r="16" spans="1:8" x14ac:dyDescent="0.3">
      <c r="A16" s="1">
        <f t="shared" si="2"/>
        <v>42286</v>
      </c>
      <c r="B16" s="3"/>
      <c r="C16" s="3"/>
      <c r="D16" s="3"/>
      <c r="E16" s="3"/>
      <c r="F16" s="3"/>
      <c r="G16" t="str">
        <f t="shared" si="1"/>
        <v/>
      </c>
    </row>
    <row r="17" spans="1:7" x14ac:dyDescent="0.3">
      <c r="A17" s="1">
        <f t="shared" si="2"/>
        <v>42287</v>
      </c>
      <c r="B17" s="3"/>
      <c r="C17" s="3"/>
      <c r="D17" s="3"/>
      <c r="E17" s="3"/>
      <c r="F17" s="3"/>
      <c r="G17" t="str">
        <f t="shared" si="1"/>
        <v/>
      </c>
    </row>
    <row r="18" spans="1:7" x14ac:dyDescent="0.3">
      <c r="A18" s="1">
        <f t="shared" si="2"/>
        <v>42288</v>
      </c>
      <c r="B18" s="3"/>
      <c r="C18" s="3"/>
      <c r="D18" s="3"/>
      <c r="E18" s="3"/>
      <c r="F18" s="3"/>
      <c r="G18" t="str">
        <f t="shared" si="1"/>
        <v/>
      </c>
    </row>
    <row r="19" spans="1:7" x14ac:dyDescent="0.3">
      <c r="A19" s="1">
        <f t="shared" si="2"/>
        <v>42289</v>
      </c>
      <c r="B19" s="3"/>
      <c r="C19" s="3"/>
      <c r="D19" s="3"/>
      <c r="E19" s="3"/>
      <c r="F19" s="3"/>
      <c r="G19" t="str">
        <f t="shared" si="1"/>
        <v/>
      </c>
    </row>
    <row r="20" spans="1:7" x14ac:dyDescent="0.3">
      <c r="A20" s="1">
        <f t="shared" si="2"/>
        <v>42290</v>
      </c>
      <c r="B20" s="3"/>
      <c r="C20" s="3"/>
      <c r="D20" s="3"/>
      <c r="E20" s="3"/>
      <c r="F20" s="3"/>
      <c r="G20" t="str">
        <f t="shared" si="1"/>
        <v/>
      </c>
    </row>
    <row r="21" spans="1:7" x14ac:dyDescent="0.3">
      <c r="A21" s="1">
        <f t="shared" si="2"/>
        <v>42291</v>
      </c>
      <c r="B21" s="3"/>
      <c r="C21" s="3"/>
      <c r="D21" s="3"/>
      <c r="E21" s="3"/>
      <c r="F21" s="3"/>
      <c r="G21" t="str">
        <f t="shared" si="1"/>
        <v/>
      </c>
    </row>
    <row r="22" spans="1:7" x14ac:dyDescent="0.3">
      <c r="A22" s="1">
        <f t="shared" si="2"/>
        <v>42292</v>
      </c>
      <c r="B22" s="3"/>
      <c r="C22" s="3"/>
      <c r="D22" s="3"/>
      <c r="E22" s="3"/>
      <c r="F22" s="3"/>
      <c r="G22" t="str">
        <f t="shared" si="1"/>
        <v/>
      </c>
    </row>
    <row r="23" spans="1:7" x14ac:dyDescent="0.3">
      <c r="A23" s="1">
        <f t="shared" si="2"/>
        <v>42293</v>
      </c>
      <c r="B23" s="3"/>
      <c r="C23" s="3"/>
      <c r="D23" s="3"/>
      <c r="E23" s="3"/>
      <c r="F23" s="3"/>
      <c r="G23" t="str">
        <f t="shared" si="1"/>
        <v/>
      </c>
    </row>
    <row r="24" spans="1:7" x14ac:dyDescent="0.3">
      <c r="A24" s="1">
        <f t="shared" si="2"/>
        <v>42294</v>
      </c>
      <c r="B24" s="3"/>
      <c r="C24" s="3"/>
      <c r="D24" s="3"/>
      <c r="E24" s="3"/>
      <c r="F24" s="3"/>
      <c r="G24" t="str">
        <f t="shared" si="1"/>
        <v/>
      </c>
    </row>
    <row r="25" spans="1:7" x14ac:dyDescent="0.3">
      <c r="A25" s="1">
        <f t="shared" si="2"/>
        <v>42295</v>
      </c>
      <c r="B25" s="3"/>
      <c r="C25" s="3"/>
      <c r="D25" s="3"/>
      <c r="E25" s="3"/>
      <c r="F25" s="3"/>
      <c r="G25" t="str">
        <f t="shared" si="1"/>
        <v/>
      </c>
    </row>
    <row r="26" spans="1:7" x14ac:dyDescent="0.3">
      <c r="A26" s="1">
        <f t="shared" si="2"/>
        <v>42296</v>
      </c>
      <c r="B26" s="3"/>
      <c r="C26" s="3"/>
      <c r="D26" s="3"/>
      <c r="E26" s="3"/>
      <c r="F26" s="3"/>
      <c r="G26" t="str">
        <f t="shared" si="1"/>
        <v/>
      </c>
    </row>
    <row r="27" spans="1:7" x14ac:dyDescent="0.3">
      <c r="A27" s="1">
        <f t="shared" si="2"/>
        <v>42297</v>
      </c>
      <c r="B27" s="3"/>
      <c r="C27" s="3"/>
      <c r="D27" s="3"/>
      <c r="E27" s="3"/>
      <c r="F27" s="3"/>
      <c r="G27" t="str">
        <f t="shared" si="1"/>
        <v/>
      </c>
    </row>
    <row r="28" spans="1:7" x14ac:dyDescent="0.3">
      <c r="A28" s="1">
        <f t="shared" si="2"/>
        <v>42298</v>
      </c>
      <c r="B28" s="3"/>
      <c r="C28" s="3"/>
      <c r="D28" s="3"/>
      <c r="E28" s="3"/>
      <c r="F28" s="3"/>
      <c r="G28" t="str">
        <f t="shared" si="1"/>
        <v/>
      </c>
    </row>
    <row r="29" spans="1:7" x14ac:dyDescent="0.3">
      <c r="A29" s="1">
        <f t="shared" si="2"/>
        <v>42299</v>
      </c>
      <c r="B29" s="3"/>
      <c r="C29" s="3"/>
      <c r="D29" s="3"/>
      <c r="E29" s="3"/>
      <c r="F29" s="3"/>
      <c r="G29" t="str">
        <f t="shared" si="1"/>
        <v/>
      </c>
    </row>
    <row r="30" spans="1:7" x14ac:dyDescent="0.3">
      <c r="A30" s="1">
        <f t="shared" si="2"/>
        <v>42300</v>
      </c>
      <c r="B30" s="3"/>
      <c r="C30" s="3"/>
      <c r="D30" s="3"/>
      <c r="E30" s="3"/>
      <c r="F30" s="3"/>
      <c r="G30" t="str">
        <f t="shared" si="1"/>
        <v/>
      </c>
    </row>
    <row r="31" spans="1:7" x14ac:dyDescent="0.3">
      <c r="A31" s="1">
        <f t="shared" si="2"/>
        <v>42301</v>
      </c>
      <c r="B31" s="3"/>
      <c r="C31" s="3"/>
      <c r="D31" s="3"/>
      <c r="E31" s="3"/>
      <c r="F31" s="3"/>
      <c r="G31" t="str">
        <f t="shared" si="1"/>
        <v/>
      </c>
    </row>
    <row r="32" spans="1:7" x14ac:dyDescent="0.3">
      <c r="A32" s="1">
        <f t="shared" si="2"/>
        <v>42302</v>
      </c>
      <c r="B32" s="3"/>
      <c r="C32" s="3"/>
      <c r="D32" s="3"/>
      <c r="E32" s="3"/>
      <c r="F32" s="3"/>
      <c r="G32" t="str">
        <f t="shared" si="1"/>
        <v/>
      </c>
    </row>
    <row r="33" spans="1:8" x14ac:dyDescent="0.3">
      <c r="A33" s="1">
        <f t="shared" si="2"/>
        <v>42303</v>
      </c>
      <c r="B33" s="3"/>
      <c r="C33" s="3"/>
      <c r="D33" s="3"/>
      <c r="E33" s="3"/>
      <c r="F33" s="3"/>
      <c r="G33" t="str">
        <f t="shared" si="1"/>
        <v/>
      </c>
    </row>
    <row r="34" spans="1:8" x14ac:dyDescent="0.3">
      <c r="A34" s="1">
        <f t="shared" si="2"/>
        <v>42304</v>
      </c>
      <c r="B34" s="3"/>
      <c r="C34" s="3"/>
      <c r="D34" s="3"/>
      <c r="E34" s="3"/>
      <c r="F34" s="3"/>
      <c r="G34" t="str">
        <f t="shared" si="1"/>
        <v/>
      </c>
    </row>
    <row r="35" spans="1:8" x14ac:dyDescent="0.3">
      <c r="A35" s="1">
        <f t="shared" si="2"/>
        <v>42305</v>
      </c>
      <c r="B35" s="3"/>
      <c r="C35" s="3"/>
      <c r="D35" s="3"/>
      <c r="E35" s="3"/>
      <c r="F35" s="3"/>
      <c r="G35" t="str">
        <f t="shared" si="1"/>
        <v/>
      </c>
    </row>
    <row r="36" spans="1:8" x14ac:dyDescent="0.3">
      <c r="A36" s="1">
        <f>IFERROR(IF(MONTH($A$35)=MONTH($A$35+1),$A$35+1,""),"")</f>
        <v>42306</v>
      </c>
      <c r="B36" s="3"/>
      <c r="C36" s="3"/>
      <c r="D36" s="3"/>
      <c r="E36" s="3"/>
      <c r="F36" s="3" t="str">
        <f t="shared" si="0"/>
        <v/>
      </c>
      <c r="G36" t="str">
        <f t="shared" si="1"/>
        <v/>
      </c>
    </row>
    <row r="37" spans="1:8" x14ac:dyDescent="0.3">
      <c r="A37" s="1">
        <f>IFERROR(IF(MONTH($A$35)=MONTH($A$35+2),$A$35+2,""),"")</f>
        <v>42307</v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</row>
    <row r="38" spans="1:8" x14ac:dyDescent="0.3">
      <c r="A38" s="1">
        <f>IFERROR(IF(MONTH($A$35)=MONTH($A$35+3),$A$35+3,""),"")</f>
        <v>42308</v>
      </c>
      <c r="B38" s="3"/>
      <c r="C38" s="3"/>
      <c r="D38" s="3"/>
      <c r="E38" s="3"/>
      <c r="F38" s="3" t="str">
        <f t="shared" si="0"/>
        <v/>
      </c>
      <c r="G38" t="str">
        <f t="shared" si="1"/>
        <v/>
      </c>
    </row>
    <row r="39" spans="1:8" x14ac:dyDescent="0.3">
      <c r="A39" s="5" t="s">
        <v>5</v>
      </c>
      <c r="B39" s="4">
        <f>SUM(B8:B38)</f>
        <v>0</v>
      </c>
      <c r="C39" s="4">
        <f t="shared" ref="C39:E39" si="3">SUM(C8:C38)</f>
        <v>0</v>
      </c>
      <c r="D39" s="4">
        <f t="shared" si="3"/>
        <v>0</v>
      </c>
      <c r="E39" s="4">
        <f t="shared" si="3"/>
        <v>0</v>
      </c>
      <c r="F39" s="3">
        <f>ABS((C39+E39)-(B39+D39))</f>
        <v>0</v>
      </c>
      <c r="G39">
        <f>SUM(G8:G38)</f>
        <v>0</v>
      </c>
      <c r="H39">
        <f>COUNTIF(H8:H38,"ja")</f>
        <v>0</v>
      </c>
    </row>
  </sheetData>
  <conditionalFormatting sqref="F8:F39">
    <cfRule type="expression" dxfId="20" priority="4">
      <formula>$C8+$E8&gt;$B8+$D8</formula>
    </cfRule>
    <cfRule type="expression" dxfId="19" priority="5">
      <formula>$C8+$E8&lt;$B8+$D8</formula>
    </cfRule>
  </conditionalFormatting>
  <conditionalFormatting sqref="A8:F38 H8:H38">
    <cfRule type="expression" dxfId="18" priority="3">
      <formula>$H8="ja"</formula>
    </cfRule>
  </conditionalFormatting>
  <conditionalFormatting sqref="F39">
    <cfRule type="expression" dxfId="17" priority="2">
      <formula>$H39="ja"</formula>
    </cfRule>
  </conditionalFormatting>
  <conditionalFormatting sqref="D8:D38">
    <cfRule type="cellIs" dxfId="16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39"/>
  <sheetViews>
    <sheetView workbookViewId="0"/>
  </sheetViews>
  <sheetFormatPr baseColWidth="10" defaultRowHeight="14.4" x14ac:dyDescent="0.3"/>
  <cols>
    <col min="1" max="1" width="18" customWidth="1"/>
    <col min="6" max="6" width="12.77734375" customWidth="1"/>
    <col min="7" max="7" width="12.7773437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22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42309</v>
      </c>
      <c r="B8" s="3"/>
      <c r="C8" s="3"/>
      <c r="D8" s="3"/>
      <c r="E8" s="3"/>
      <c r="F8" s="3" t="str">
        <f>IF(OR(B8="",C8="",D8="",E8=""),"",ABS((C8+E8)-(B8+D8)))</f>
        <v/>
      </c>
      <c r="G8" t="str">
        <f>IF(OR(B8="",C8="",D8="",E8=""),"",(C8+E8)-(B8+D8))</f>
        <v/>
      </c>
    </row>
    <row r="9" spans="1:8" x14ac:dyDescent="0.3">
      <c r="A9" s="1">
        <f>IFERROR(A8+1,"")</f>
        <v>42310</v>
      </c>
      <c r="B9" s="3"/>
      <c r="C9" s="3"/>
      <c r="D9" s="3"/>
      <c r="E9" s="3"/>
      <c r="F9" s="3" t="str">
        <f t="shared" ref="F9:F38" si="0">IF(OR(B9="",C9="",D9="",E9=""),"",ABS((C9+E9)-(B9+D9)))</f>
        <v/>
      </c>
      <c r="G9" t="str">
        <f t="shared" ref="G9:G38" si="1">IF(OR(B9="",C9="",D9="",E9=""),"",(C9+E9)-(B9+D9))</f>
        <v/>
      </c>
    </row>
    <row r="10" spans="1:8" x14ac:dyDescent="0.3">
      <c r="A10" s="1">
        <f t="shared" ref="A10:A35" si="2">IFERROR(A9+1,"")</f>
        <v>42311</v>
      </c>
      <c r="B10" s="3"/>
      <c r="C10" s="3"/>
      <c r="D10" s="3"/>
      <c r="E10" s="3"/>
      <c r="F10" s="3" t="str">
        <f t="shared" si="0"/>
        <v/>
      </c>
      <c r="G10" t="str">
        <f t="shared" si="1"/>
        <v/>
      </c>
    </row>
    <row r="11" spans="1:8" x14ac:dyDescent="0.3">
      <c r="A11" s="1">
        <f t="shared" si="2"/>
        <v>42312</v>
      </c>
      <c r="B11" s="3"/>
      <c r="C11" s="3"/>
      <c r="D11" s="3"/>
      <c r="E11" s="3"/>
      <c r="F11" s="3" t="str">
        <f t="shared" si="0"/>
        <v/>
      </c>
      <c r="G11" t="str">
        <f t="shared" si="1"/>
        <v/>
      </c>
    </row>
    <row r="12" spans="1:8" x14ac:dyDescent="0.3">
      <c r="A12" s="1">
        <f t="shared" si="2"/>
        <v>42313</v>
      </c>
      <c r="B12" s="3"/>
      <c r="C12" s="3"/>
      <c r="D12" s="3"/>
      <c r="E12" s="3"/>
      <c r="F12" s="3"/>
      <c r="G12" t="str">
        <f t="shared" si="1"/>
        <v/>
      </c>
    </row>
    <row r="13" spans="1:8" x14ac:dyDescent="0.3">
      <c r="A13" s="1">
        <f t="shared" si="2"/>
        <v>42314</v>
      </c>
      <c r="B13" s="3"/>
      <c r="C13" s="3"/>
      <c r="D13" s="3"/>
      <c r="E13" s="3"/>
      <c r="F13" s="3"/>
      <c r="G13" t="str">
        <f t="shared" si="1"/>
        <v/>
      </c>
    </row>
    <row r="14" spans="1:8" x14ac:dyDescent="0.3">
      <c r="A14" s="1">
        <f t="shared" si="2"/>
        <v>42315</v>
      </c>
      <c r="B14" s="3"/>
      <c r="C14" s="3"/>
      <c r="D14" s="3"/>
      <c r="E14" s="3"/>
      <c r="F14" s="3"/>
      <c r="G14" t="str">
        <f t="shared" si="1"/>
        <v/>
      </c>
    </row>
    <row r="15" spans="1:8" x14ac:dyDescent="0.3">
      <c r="A15" s="1">
        <f t="shared" si="2"/>
        <v>42316</v>
      </c>
      <c r="B15" s="3"/>
      <c r="C15" s="3"/>
      <c r="D15" s="3"/>
      <c r="E15" s="3"/>
      <c r="F15" s="3"/>
      <c r="G15" t="str">
        <f t="shared" si="1"/>
        <v/>
      </c>
    </row>
    <row r="16" spans="1:8" x14ac:dyDescent="0.3">
      <c r="A16" s="1">
        <f t="shared" si="2"/>
        <v>42317</v>
      </c>
      <c r="B16" s="3"/>
      <c r="C16" s="3"/>
      <c r="D16" s="3"/>
      <c r="E16" s="3"/>
      <c r="F16" s="3"/>
      <c r="G16" t="str">
        <f t="shared" si="1"/>
        <v/>
      </c>
    </row>
    <row r="17" spans="1:7" x14ac:dyDescent="0.3">
      <c r="A17" s="1">
        <f t="shared" si="2"/>
        <v>42318</v>
      </c>
      <c r="B17" s="3"/>
      <c r="C17" s="3"/>
      <c r="D17" s="3"/>
      <c r="E17" s="3"/>
      <c r="F17" s="3"/>
      <c r="G17" t="str">
        <f t="shared" si="1"/>
        <v/>
      </c>
    </row>
    <row r="18" spans="1:7" x14ac:dyDescent="0.3">
      <c r="A18" s="1">
        <f t="shared" si="2"/>
        <v>42319</v>
      </c>
      <c r="B18" s="3"/>
      <c r="C18" s="3"/>
      <c r="D18" s="3"/>
      <c r="E18" s="3"/>
      <c r="F18" s="3"/>
      <c r="G18" t="str">
        <f t="shared" si="1"/>
        <v/>
      </c>
    </row>
    <row r="19" spans="1:7" x14ac:dyDescent="0.3">
      <c r="A19" s="1">
        <f t="shared" si="2"/>
        <v>42320</v>
      </c>
      <c r="B19" s="3"/>
      <c r="C19" s="3"/>
      <c r="D19" s="3"/>
      <c r="E19" s="3"/>
      <c r="F19" s="3"/>
      <c r="G19" t="str">
        <f t="shared" si="1"/>
        <v/>
      </c>
    </row>
    <row r="20" spans="1:7" x14ac:dyDescent="0.3">
      <c r="A20" s="1">
        <f t="shared" si="2"/>
        <v>42321</v>
      </c>
      <c r="B20" s="3"/>
      <c r="C20" s="3"/>
      <c r="D20" s="3"/>
      <c r="E20" s="3"/>
      <c r="F20" s="3"/>
      <c r="G20" t="str">
        <f t="shared" si="1"/>
        <v/>
      </c>
    </row>
    <row r="21" spans="1:7" x14ac:dyDescent="0.3">
      <c r="A21" s="1">
        <f t="shared" si="2"/>
        <v>42322</v>
      </c>
      <c r="B21" s="3"/>
      <c r="C21" s="3"/>
      <c r="D21" s="3"/>
      <c r="E21" s="3"/>
      <c r="F21" s="3"/>
      <c r="G21" t="str">
        <f t="shared" si="1"/>
        <v/>
      </c>
    </row>
    <row r="22" spans="1:7" x14ac:dyDescent="0.3">
      <c r="A22" s="1">
        <f t="shared" si="2"/>
        <v>42323</v>
      </c>
      <c r="B22" s="3"/>
      <c r="C22" s="3"/>
      <c r="D22" s="3"/>
      <c r="E22" s="3"/>
      <c r="F22" s="3"/>
      <c r="G22" t="str">
        <f t="shared" si="1"/>
        <v/>
      </c>
    </row>
    <row r="23" spans="1:7" x14ac:dyDescent="0.3">
      <c r="A23" s="1">
        <f t="shared" si="2"/>
        <v>42324</v>
      </c>
      <c r="B23" s="3"/>
      <c r="C23" s="3"/>
      <c r="D23" s="3"/>
      <c r="E23" s="3"/>
      <c r="F23" s="3"/>
      <c r="G23" t="str">
        <f t="shared" si="1"/>
        <v/>
      </c>
    </row>
    <row r="24" spans="1:7" x14ac:dyDescent="0.3">
      <c r="A24" s="1">
        <f t="shared" si="2"/>
        <v>42325</v>
      </c>
      <c r="B24" s="3"/>
      <c r="C24" s="3"/>
      <c r="D24" s="3"/>
      <c r="E24" s="3"/>
      <c r="F24" s="3"/>
      <c r="G24" t="str">
        <f t="shared" si="1"/>
        <v/>
      </c>
    </row>
    <row r="25" spans="1:7" x14ac:dyDescent="0.3">
      <c r="A25" s="1">
        <f t="shared" si="2"/>
        <v>42326</v>
      </c>
      <c r="B25" s="3"/>
      <c r="C25" s="3"/>
      <c r="D25" s="3"/>
      <c r="E25" s="3"/>
      <c r="F25" s="3"/>
      <c r="G25" t="str">
        <f t="shared" si="1"/>
        <v/>
      </c>
    </row>
    <row r="26" spans="1:7" x14ac:dyDescent="0.3">
      <c r="A26" s="1">
        <f t="shared" si="2"/>
        <v>42327</v>
      </c>
      <c r="B26" s="3"/>
      <c r="C26" s="3"/>
      <c r="D26" s="3"/>
      <c r="E26" s="3"/>
      <c r="F26" s="3"/>
      <c r="G26" t="str">
        <f t="shared" si="1"/>
        <v/>
      </c>
    </row>
    <row r="27" spans="1:7" x14ac:dyDescent="0.3">
      <c r="A27" s="1">
        <f t="shared" si="2"/>
        <v>42328</v>
      </c>
      <c r="B27" s="3"/>
      <c r="C27" s="3"/>
      <c r="D27" s="3"/>
      <c r="E27" s="3"/>
      <c r="F27" s="3"/>
      <c r="G27" t="str">
        <f t="shared" si="1"/>
        <v/>
      </c>
    </row>
    <row r="28" spans="1:7" x14ac:dyDescent="0.3">
      <c r="A28" s="1">
        <f t="shared" si="2"/>
        <v>42329</v>
      </c>
      <c r="B28" s="3"/>
      <c r="C28" s="3"/>
      <c r="D28" s="3"/>
      <c r="E28" s="3"/>
      <c r="F28" s="3"/>
      <c r="G28" t="str">
        <f t="shared" si="1"/>
        <v/>
      </c>
    </row>
    <row r="29" spans="1:7" x14ac:dyDescent="0.3">
      <c r="A29" s="1">
        <f t="shared" si="2"/>
        <v>42330</v>
      </c>
      <c r="B29" s="3"/>
      <c r="C29" s="3"/>
      <c r="D29" s="3"/>
      <c r="E29" s="3"/>
      <c r="F29" s="3"/>
      <c r="G29" t="str">
        <f t="shared" si="1"/>
        <v/>
      </c>
    </row>
    <row r="30" spans="1:7" x14ac:dyDescent="0.3">
      <c r="A30" s="1">
        <f t="shared" si="2"/>
        <v>42331</v>
      </c>
      <c r="B30" s="3"/>
      <c r="C30" s="3"/>
      <c r="D30" s="3"/>
      <c r="E30" s="3"/>
      <c r="F30" s="3"/>
      <c r="G30" t="str">
        <f t="shared" si="1"/>
        <v/>
      </c>
    </row>
    <row r="31" spans="1:7" x14ac:dyDescent="0.3">
      <c r="A31" s="1">
        <f t="shared" si="2"/>
        <v>42332</v>
      </c>
      <c r="B31" s="3"/>
      <c r="C31" s="3"/>
      <c r="D31" s="3"/>
      <c r="E31" s="3"/>
      <c r="F31" s="3"/>
      <c r="G31" t="str">
        <f t="shared" si="1"/>
        <v/>
      </c>
    </row>
    <row r="32" spans="1:7" x14ac:dyDescent="0.3">
      <c r="A32" s="1">
        <f t="shared" si="2"/>
        <v>42333</v>
      </c>
      <c r="B32" s="3"/>
      <c r="C32" s="3"/>
      <c r="D32" s="3"/>
      <c r="E32" s="3"/>
      <c r="F32" s="3"/>
      <c r="G32" t="str">
        <f t="shared" si="1"/>
        <v/>
      </c>
    </row>
    <row r="33" spans="1:8" x14ac:dyDescent="0.3">
      <c r="A33" s="1">
        <f t="shared" si="2"/>
        <v>42334</v>
      </c>
      <c r="B33" s="3"/>
      <c r="C33" s="3"/>
      <c r="D33" s="3"/>
      <c r="E33" s="3"/>
      <c r="F33" s="3"/>
      <c r="G33" t="str">
        <f t="shared" si="1"/>
        <v/>
      </c>
    </row>
    <row r="34" spans="1:8" x14ac:dyDescent="0.3">
      <c r="A34" s="1">
        <f t="shared" si="2"/>
        <v>42335</v>
      </c>
      <c r="B34" s="3"/>
      <c r="C34" s="3"/>
      <c r="D34" s="3"/>
      <c r="E34" s="3"/>
      <c r="F34" s="3"/>
      <c r="G34" t="str">
        <f t="shared" si="1"/>
        <v/>
      </c>
    </row>
    <row r="35" spans="1:8" x14ac:dyDescent="0.3">
      <c r="A35" s="1">
        <f t="shared" si="2"/>
        <v>42336</v>
      </c>
      <c r="B35" s="3"/>
      <c r="C35" s="3"/>
      <c r="D35" s="3"/>
      <c r="E35" s="3"/>
      <c r="F35" s="3"/>
      <c r="G35" t="str">
        <f t="shared" si="1"/>
        <v/>
      </c>
    </row>
    <row r="36" spans="1:8" x14ac:dyDescent="0.3">
      <c r="A36" s="1">
        <f>IFERROR(IF(MONTH($A$35)=MONTH($A$35+1),$A$35+1,""),"")</f>
        <v>42337</v>
      </c>
      <c r="B36" s="3"/>
      <c r="C36" s="3"/>
      <c r="D36" s="3"/>
      <c r="E36" s="3"/>
      <c r="F36" s="3" t="str">
        <f t="shared" si="0"/>
        <v/>
      </c>
      <c r="G36" t="str">
        <f t="shared" si="1"/>
        <v/>
      </c>
    </row>
    <row r="37" spans="1:8" x14ac:dyDescent="0.3">
      <c r="A37" s="1">
        <f>IFERROR(IF(MONTH($A$35)=MONTH($A$35+2),$A$35+2,""),"")</f>
        <v>42338</v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</row>
    <row r="38" spans="1:8" x14ac:dyDescent="0.3">
      <c r="A38" s="1" t="str">
        <f>IFERROR(IF(MONTH($A$35)=MONTH($A$35+3),$A$35+3,""),"")</f>
        <v/>
      </c>
      <c r="B38" s="3"/>
      <c r="C38" s="3"/>
      <c r="D38" s="3"/>
      <c r="E38" s="3"/>
      <c r="F38" s="3" t="str">
        <f t="shared" si="0"/>
        <v/>
      </c>
      <c r="G38" t="str">
        <f t="shared" si="1"/>
        <v/>
      </c>
    </row>
    <row r="39" spans="1:8" x14ac:dyDescent="0.3">
      <c r="A39" s="5" t="s">
        <v>5</v>
      </c>
      <c r="B39" s="4">
        <f>SUM(B8:B38)</f>
        <v>0</v>
      </c>
      <c r="C39" s="4">
        <f t="shared" ref="C39:E39" si="3">SUM(C8:C38)</f>
        <v>0</v>
      </c>
      <c r="D39" s="4">
        <f t="shared" si="3"/>
        <v>0</v>
      </c>
      <c r="E39" s="4">
        <f t="shared" si="3"/>
        <v>0</v>
      </c>
      <c r="F39" s="3">
        <f>ABS((C39+E39)-(B39+D39))</f>
        <v>0</v>
      </c>
      <c r="G39">
        <f>SUM(G8:G38)</f>
        <v>0</v>
      </c>
      <c r="H39">
        <f>COUNTIF(H8:H38,"ja")</f>
        <v>0</v>
      </c>
    </row>
  </sheetData>
  <conditionalFormatting sqref="F8:F39">
    <cfRule type="expression" dxfId="15" priority="6">
      <formula>$C8+$E8&gt;$B8+$D8</formula>
    </cfRule>
    <cfRule type="expression" dxfId="14" priority="7">
      <formula>$C8+$E8&lt;$B8+$D8</formula>
    </cfRule>
  </conditionalFormatting>
  <conditionalFormatting sqref="A8:F38 H8:H38">
    <cfRule type="expression" dxfId="13" priority="5">
      <formula>$H8="ja"</formula>
    </cfRule>
  </conditionalFormatting>
  <conditionalFormatting sqref="F39">
    <cfRule type="expression" dxfId="12" priority="4">
      <formula>$H39="ja"</formula>
    </cfRule>
  </conditionalFormatting>
  <conditionalFormatting sqref="D8:D38">
    <cfRule type="cellIs" dxfId="11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58ED-E641-467C-BC55-E929E7A4CFB4}">
  <dimension ref="A1:H39"/>
  <sheetViews>
    <sheetView workbookViewId="0"/>
  </sheetViews>
  <sheetFormatPr baseColWidth="10" defaultRowHeight="14.4" x14ac:dyDescent="0.3"/>
  <cols>
    <col min="1" max="1" width="18" customWidth="1"/>
    <col min="6" max="6" width="12.77734375" customWidth="1"/>
    <col min="7" max="7" width="12.77734375" hidden="1" customWidth="1"/>
  </cols>
  <sheetData>
    <row r="1" spans="1:8" x14ac:dyDescent="0.3">
      <c r="A1" t="s">
        <v>0</v>
      </c>
    </row>
    <row r="3" spans="1:8" x14ac:dyDescent="0.3">
      <c r="A3" t="s">
        <v>12</v>
      </c>
    </row>
    <row r="5" spans="1:8" x14ac:dyDescent="0.3">
      <c r="A5" t="s">
        <v>1</v>
      </c>
      <c r="B5" s="6" t="s">
        <v>23</v>
      </c>
      <c r="C5" t="s">
        <v>2</v>
      </c>
      <c r="F5" s="6">
        <f>Übersicht!F5</f>
        <v>2015</v>
      </c>
      <c r="G5" s="6"/>
    </row>
    <row r="7" spans="1:8" x14ac:dyDescent="0.3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26</v>
      </c>
      <c r="H7" t="s">
        <v>6</v>
      </c>
    </row>
    <row r="8" spans="1:8" x14ac:dyDescent="0.3">
      <c r="A8" s="1">
        <f>IFERROR(DATEVALUE(CONCATENATE(1,B5,F5)),"")</f>
        <v>42339</v>
      </c>
      <c r="B8" s="3"/>
      <c r="C8" s="3"/>
      <c r="D8" s="3"/>
      <c r="E8" s="3"/>
      <c r="F8" s="3" t="str">
        <f>IF(OR(B8="",C8="",D8="",E8=""),"",ABS((C8+E8)-(B8+D8)))</f>
        <v/>
      </c>
      <c r="G8" t="str">
        <f>IF(OR(B8="",C8="",D8="",E8=""),"",(C8+E8)-(B8+D8))</f>
        <v/>
      </c>
    </row>
    <row r="9" spans="1:8" x14ac:dyDescent="0.3">
      <c r="A9" s="1">
        <f>IFERROR(A8+1,"")</f>
        <v>42340</v>
      </c>
      <c r="B9" s="3"/>
      <c r="C9" s="3"/>
      <c r="D9" s="3"/>
      <c r="E9" s="3"/>
      <c r="F9" s="3" t="str">
        <f t="shared" ref="F9:F38" si="0">IF(OR(B9="",C9="",D9="",E9=""),"",ABS((C9+E9)-(B9+D9)))</f>
        <v/>
      </c>
      <c r="G9" t="str">
        <f t="shared" ref="G9:G38" si="1">IF(OR(B9="",C9="",D9="",E9=""),"",(C9+E9)-(B9+D9))</f>
        <v/>
      </c>
    </row>
    <row r="10" spans="1:8" x14ac:dyDescent="0.3">
      <c r="A10" s="1">
        <f t="shared" ref="A10:A35" si="2">IFERROR(A9+1,"")</f>
        <v>42341</v>
      </c>
      <c r="B10" s="3"/>
      <c r="C10" s="3"/>
      <c r="D10" s="3"/>
      <c r="E10" s="3"/>
      <c r="F10" s="3" t="str">
        <f t="shared" si="0"/>
        <v/>
      </c>
      <c r="G10" t="str">
        <f t="shared" si="1"/>
        <v/>
      </c>
    </row>
    <row r="11" spans="1:8" x14ac:dyDescent="0.3">
      <c r="A11" s="1">
        <f t="shared" si="2"/>
        <v>42342</v>
      </c>
      <c r="B11" s="3"/>
      <c r="C11" s="3"/>
      <c r="D11" s="3"/>
      <c r="E11" s="3"/>
      <c r="F11" s="3" t="str">
        <f t="shared" si="0"/>
        <v/>
      </c>
      <c r="G11" t="str">
        <f t="shared" si="1"/>
        <v/>
      </c>
    </row>
    <row r="12" spans="1:8" x14ac:dyDescent="0.3">
      <c r="A12" s="1">
        <f t="shared" si="2"/>
        <v>42343</v>
      </c>
      <c r="B12" s="3"/>
      <c r="C12" s="3"/>
      <c r="D12" s="3"/>
      <c r="E12" s="3"/>
      <c r="F12" s="3"/>
      <c r="G12" t="str">
        <f t="shared" si="1"/>
        <v/>
      </c>
    </row>
    <row r="13" spans="1:8" x14ac:dyDescent="0.3">
      <c r="A13" s="1">
        <f t="shared" si="2"/>
        <v>42344</v>
      </c>
      <c r="B13" s="3"/>
      <c r="C13" s="3"/>
      <c r="D13" s="3"/>
      <c r="E13" s="3"/>
      <c r="F13" s="3"/>
      <c r="G13" t="str">
        <f t="shared" si="1"/>
        <v/>
      </c>
    </row>
    <row r="14" spans="1:8" x14ac:dyDescent="0.3">
      <c r="A14" s="1">
        <f t="shared" si="2"/>
        <v>42345</v>
      </c>
      <c r="B14" s="3"/>
      <c r="C14" s="3"/>
      <c r="D14" s="3"/>
      <c r="E14" s="3"/>
      <c r="F14" s="3"/>
      <c r="G14" t="str">
        <f t="shared" si="1"/>
        <v/>
      </c>
    </row>
    <row r="15" spans="1:8" x14ac:dyDescent="0.3">
      <c r="A15" s="1">
        <f t="shared" si="2"/>
        <v>42346</v>
      </c>
      <c r="B15" s="3"/>
      <c r="C15" s="3"/>
      <c r="D15" s="3"/>
      <c r="E15" s="3"/>
      <c r="F15" s="3"/>
      <c r="G15" t="str">
        <f t="shared" si="1"/>
        <v/>
      </c>
    </row>
    <row r="16" spans="1:8" x14ac:dyDescent="0.3">
      <c r="A16" s="1">
        <f t="shared" si="2"/>
        <v>42347</v>
      </c>
      <c r="B16" s="3"/>
      <c r="C16" s="3"/>
      <c r="D16" s="3"/>
      <c r="E16" s="3"/>
      <c r="F16" s="3"/>
      <c r="G16" t="str">
        <f t="shared" si="1"/>
        <v/>
      </c>
    </row>
    <row r="17" spans="1:7" x14ac:dyDescent="0.3">
      <c r="A17" s="1">
        <f t="shared" si="2"/>
        <v>42348</v>
      </c>
      <c r="B17" s="3"/>
      <c r="C17" s="3"/>
      <c r="D17" s="3"/>
      <c r="E17" s="3"/>
      <c r="F17" s="3"/>
      <c r="G17" t="str">
        <f t="shared" si="1"/>
        <v/>
      </c>
    </row>
    <row r="18" spans="1:7" x14ac:dyDescent="0.3">
      <c r="A18" s="1">
        <f t="shared" si="2"/>
        <v>42349</v>
      </c>
      <c r="B18" s="3"/>
      <c r="C18" s="3"/>
      <c r="D18" s="3"/>
      <c r="E18" s="3"/>
      <c r="F18" s="3"/>
      <c r="G18" t="str">
        <f t="shared" si="1"/>
        <v/>
      </c>
    </row>
    <row r="19" spans="1:7" x14ac:dyDescent="0.3">
      <c r="A19" s="1">
        <f t="shared" si="2"/>
        <v>42350</v>
      </c>
      <c r="B19" s="3"/>
      <c r="C19" s="3"/>
      <c r="D19" s="3"/>
      <c r="E19" s="3"/>
      <c r="F19" s="3"/>
      <c r="G19" t="str">
        <f t="shared" si="1"/>
        <v/>
      </c>
    </row>
    <row r="20" spans="1:7" x14ac:dyDescent="0.3">
      <c r="A20" s="1">
        <f t="shared" si="2"/>
        <v>42351</v>
      </c>
      <c r="B20" s="3"/>
      <c r="C20" s="3"/>
      <c r="D20" s="3"/>
      <c r="E20" s="3"/>
      <c r="F20" s="3"/>
      <c r="G20" t="str">
        <f t="shared" si="1"/>
        <v/>
      </c>
    </row>
    <row r="21" spans="1:7" x14ac:dyDescent="0.3">
      <c r="A21" s="1">
        <f t="shared" si="2"/>
        <v>42352</v>
      </c>
      <c r="B21" s="3"/>
      <c r="C21" s="3"/>
      <c r="D21" s="3"/>
      <c r="E21" s="3"/>
      <c r="F21" s="3"/>
      <c r="G21" t="str">
        <f t="shared" si="1"/>
        <v/>
      </c>
    </row>
    <row r="22" spans="1:7" x14ac:dyDescent="0.3">
      <c r="A22" s="1">
        <f t="shared" si="2"/>
        <v>42353</v>
      </c>
      <c r="B22" s="3"/>
      <c r="C22" s="3"/>
      <c r="D22" s="3"/>
      <c r="E22" s="3"/>
      <c r="F22" s="3"/>
      <c r="G22" t="str">
        <f t="shared" si="1"/>
        <v/>
      </c>
    </row>
    <row r="23" spans="1:7" x14ac:dyDescent="0.3">
      <c r="A23" s="1">
        <f t="shared" si="2"/>
        <v>42354</v>
      </c>
      <c r="B23" s="3"/>
      <c r="C23" s="3"/>
      <c r="D23" s="3"/>
      <c r="E23" s="3"/>
      <c r="F23" s="3"/>
      <c r="G23" t="str">
        <f t="shared" si="1"/>
        <v/>
      </c>
    </row>
    <row r="24" spans="1:7" x14ac:dyDescent="0.3">
      <c r="A24" s="1">
        <f t="shared" si="2"/>
        <v>42355</v>
      </c>
      <c r="B24" s="3"/>
      <c r="C24" s="3"/>
      <c r="D24" s="3"/>
      <c r="E24" s="3"/>
      <c r="F24" s="3"/>
      <c r="G24" t="str">
        <f t="shared" si="1"/>
        <v/>
      </c>
    </row>
    <row r="25" spans="1:7" x14ac:dyDescent="0.3">
      <c r="A25" s="1">
        <f t="shared" si="2"/>
        <v>42356</v>
      </c>
      <c r="B25" s="3"/>
      <c r="C25" s="3"/>
      <c r="D25" s="3"/>
      <c r="E25" s="3"/>
      <c r="F25" s="3"/>
      <c r="G25" t="str">
        <f t="shared" si="1"/>
        <v/>
      </c>
    </row>
    <row r="26" spans="1:7" x14ac:dyDescent="0.3">
      <c r="A26" s="1">
        <f t="shared" si="2"/>
        <v>42357</v>
      </c>
      <c r="B26" s="3"/>
      <c r="C26" s="3"/>
      <c r="D26" s="3"/>
      <c r="E26" s="3"/>
      <c r="F26" s="3"/>
      <c r="G26" t="str">
        <f t="shared" si="1"/>
        <v/>
      </c>
    </row>
    <row r="27" spans="1:7" x14ac:dyDescent="0.3">
      <c r="A27" s="1">
        <f t="shared" si="2"/>
        <v>42358</v>
      </c>
      <c r="B27" s="3"/>
      <c r="C27" s="3"/>
      <c r="D27" s="3"/>
      <c r="E27" s="3"/>
      <c r="F27" s="3"/>
      <c r="G27" t="str">
        <f t="shared" si="1"/>
        <v/>
      </c>
    </row>
    <row r="28" spans="1:7" x14ac:dyDescent="0.3">
      <c r="A28" s="1">
        <f t="shared" si="2"/>
        <v>42359</v>
      </c>
      <c r="B28" s="3"/>
      <c r="C28" s="3"/>
      <c r="D28" s="3"/>
      <c r="E28" s="3"/>
      <c r="F28" s="3"/>
      <c r="G28" t="str">
        <f t="shared" si="1"/>
        <v/>
      </c>
    </row>
    <row r="29" spans="1:7" x14ac:dyDescent="0.3">
      <c r="A29" s="1">
        <f t="shared" si="2"/>
        <v>42360</v>
      </c>
      <c r="B29" s="3"/>
      <c r="C29" s="3"/>
      <c r="D29" s="3"/>
      <c r="E29" s="3"/>
      <c r="F29" s="3"/>
      <c r="G29" t="str">
        <f t="shared" si="1"/>
        <v/>
      </c>
    </row>
    <row r="30" spans="1:7" x14ac:dyDescent="0.3">
      <c r="A30" s="1">
        <f t="shared" si="2"/>
        <v>42361</v>
      </c>
      <c r="B30" s="3"/>
      <c r="C30" s="3"/>
      <c r="D30" s="3"/>
      <c r="E30" s="3"/>
      <c r="F30" s="3"/>
      <c r="G30" t="str">
        <f t="shared" si="1"/>
        <v/>
      </c>
    </row>
    <row r="31" spans="1:7" x14ac:dyDescent="0.3">
      <c r="A31" s="1">
        <f t="shared" si="2"/>
        <v>42362</v>
      </c>
      <c r="B31" s="3"/>
      <c r="C31" s="3"/>
      <c r="D31" s="3"/>
      <c r="E31" s="3"/>
      <c r="F31" s="3"/>
      <c r="G31" t="str">
        <f t="shared" si="1"/>
        <v/>
      </c>
    </row>
    <row r="32" spans="1:7" x14ac:dyDescent="0.3">
      <c r="A32" s="1">
        <f t="shared" si="2"/>
        <v>42363</v>
      </c>
      <c r="B32" s="3"/>
      <c r="C32" s="3"/>
      <c r="D32" s="3"/>
      <c r="E32" s="3"/>
      <c r="F32" s="3"/>
      <c r="G32" t="str">
        <f t="shared" si="1"/>
        <v/>
      </c>
    </row>
    <row r="33" spans="1:8" x14ac:dyDescent="0.3">
      <c r="A33" s="1">
        <f t="shared" si="2"/>
        <v>42364</v>
      </c>
      <c r="B33" s="3"/>
      <c r="C33" s="3"/>
      <c r="D33" s="3"/>
      <c r="E33" s="3"/>
      <c r="F33" s="3"/>
      <c r="G33" t="str">
        <f t="shared" si="1"/>
        <v/>
      </c>
    </row>
    <row r="34" spans="1:8" x14ac:dyDescent="0.3">
      <c r="A34" s="1">
        <f t="shared" si="2"/>
        <v>42365</v>
      </c>
      <c r="B34" s="3"/>
      <c r="C34" s="3"/>
      <c r="D34" s="3"/>
      <c r="E34" s="3"/>
      <c r="F34" s="3"/>
      <c r="G34" t="str">
        <f t="shared" si="1"/>
        <v/>
      </c>
    </row>
    <row r="35" spans="1:8" x14ac:dyDescent="0.3">
      <c r="A35" s="1">
        <f t="shared" si="2"/>
        <v>42366</v>
      </c>
      <c r="B35" s="3"/>
      <c r="C35" s="3"/>
      <c r="D35" s="3"/>
      <c r="E35" s="3"/>
      <c r="F35" s="3"/>
      <c r="G35" t="str">
        <f t="shared" si="1"/>
        <v/>
      </c>
    </row>
    <row r="36" spans="1:8" x14ac:dyDescent="0.3">
      <c r="A36" s="1">
        <f>IFERROR(IF(MONTH($A$35)=MONTH($A$35+1),$A$35+1,""),"")</f>
        <v>42367</v>
      </c>
      <c r="B36" s="3"/>
      <c r="C36" s="3"/>
      <c r="D36" s="3"/>
      <c r="E36" s="3"/>
      <c r="F36" s="3" t="str">
        <f t="shared" si="0"/>
        <v/>
      </c>
      <c r="G36" t="str">
        <f t="shared" si="1"/>
        <v/>
      </c>
    </row>
    <row r="37" spans="1:8" x14ac:dyDescent="0.3">
      <c r="A37" s="1">
        <f>IFERROR(IF(MONTH($A$35)=MONTH($A$35+2),$A$35+2,""),"")</f>
        <v>42368</v>
      </c>
      <c r="B37" s="3"/>
      <c r="C37" s="3"/>
      <c r="D37" s="3"/>
      <c r="E37" s="3"/>
      <c r="F37" s="3" t="str">
        <f t="shared" si="0"/>
        <v/>
      </c>
      <c r="G37" t="str">
        <f t="shared" si="1"/>
        <v/>
      </c>
    </row>
    <row r="38" spans="1:8" x14ac:dyDescent="0.3">
      <c r="A38" s="1">
        <f>IFERROR(IF(MONTH($A$35)=MONTH($A$35+3),$A$35+3,""),"")</f>
        <v>42369</v>
      </c>
      <c r="B38" s="3"/>
      <c r="C38" s="3"/>
      <c r="D38" s="3"/>
      <c r="E38" s="3"/>
      <c r="F38" s="3" t="str">
        <f t="shared" si="0"/>
        <v/>
      </c>
      <c r="G38" t="str">
        <f t="shared" si="1"/>
        <v/>
      </c>
    </row>
    <row r="39" spans="1:8" x14ac:dyDescent="0.3">
      <c r="A39" s="5" t="s">
        <v>5</v>
      </c>
      <c r="B39" s="4">
        <f>SUM(B8:B38)</f>
        <v>0</v>
      </c>
      <c r="C39" s="4">
        <f t="shared" ref="C39:E39" si="3">SUM(C8:C38)</f>
        <v>0</v>
      </c>
      <c r="D39" s="4">
        <f t="shared" si="3"/>
        <v>0</v>
      </c>
      <c r="E39" s="4">
        <f t="shared" si="3"/>
        <v>0</v>
      </c>
      <c r="F39" s="3">
        <f>ABS((C39+E39)-(B39+D39))</f>
        <v>0</v>
      </c>
      <c r="G39">
        <f>SUM(G8:G38)</f>
        <v>0</v>
      </c>
      <c r="H39">
        <f>COUNTIF(H8:H38,"ja")</f>
        <v>0</v>
      </c>
    </row>
  </sheetData>
  <conditionalFormatting sqref="F8:F39">
    <cfRule type="expression" dxfId="10" priority="4">
      <formula>$C8+$E8&gt;$B8+$D8</formula>
    </cfRule>
    <cfRule type="expression" dxfId="9" priority="5">
      <formula>$C8+$E8&lt;$B8+$D8</formula>
    </cfRule>
  </conditionalFormatting>
  <conditionalFormatting sqref="A8:F38 H8:H38">
    <cfRule type="expression" dxfId="8" priority="3">
      <formula>$H8="ja"</formula>
    </cfRule>
  </conditionalFormatting>
  <conditionalFormatting sqref="F39">
    <cfRule type="expression" dxfId="7" priority="2">
      <formula>$H39="ja"</formula>
    </cfRule>
  </conditionalFormatting>
  <conditionalFormatting sqref="D8:D38">
    <cfRule type="cellIs" dxfId="6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A886E6D48C9F48A9CEDC0BBDCDA0E3" ma:contentTypeVersion="10" ma:contentTypeDescription="Ein neues Dokument erstellen." ma:contentTypeScope="" ma:versionID="d0d991007b4398546e55b7ef0c42bce4">
  <xsd:schema xmlns:xsd="http://www.w3.org/2001/XMLSchema" xmlns:xs="http://www.w3.org/2001/XMLSchema" xmlns:p="http://schemas.microsoft.com/office/2006/metadata/properties" xmlns:ns2="40e3fe5f-55e9-44e5-af85-24f9254f4098" targetNamespace="http://schemas.microsoft.com/office/2006/metadata/properties" ma:root="true" ma:fieldsID="7a5f3014e68d52346c24f7719b3b41ad" ns2:_="">
    <xsd:import namespace="40e3fe5f-55e9-44e5-af85-24f9254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3fe5f-55e9-44e5-af85-24f9254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15E9E-81C4-4294-A904-FDE18C63AF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BE8DE4-59EE-41CD-8B6C-ACE68F44E5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568E32-11BD-4FCA-948F-6F6761EE5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3fe5f-55e9-44e5-af85-24f9254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12</vt:i4>
      </vt:variant>
    </vt:vector>
  </HeadingPairs>
  <TitlesOfParts>
    <vt:vector size="26" baseType="lpstr">
      <vt:lpstr>Übersicht</vt:lpstr>
      <vt:lpstr>Gesamtübersicht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</vt:lpstr>
      <vt:lpstr>August</vt:lpstr>
      <vt:lpstr>Dezember</vt:lpstr>
      <vt:lpstr>Februar</vt:lpstr>
      <vt:lpstr>Januar</vt:lpstr>
      <vt:lpstr>Juli</vt:lpstr>
      <vt:lpstr>Juni</vt:lpstr>
      <vt:lpstr>Mai</vt:lpstr>
      <vt:lpstr>März</vt:lpstr>
      <vt:lpstr>November</vt:lpstr>
      <vt:lpstr>Oktober</vt:lpstr>
      <vt:lpstr>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Kohl</dc:creator>
  <cp:lastModifiedBy>Indra &amp; Carsten Kohl</cp:lastModifiedBy>
  <dcterms:created xsi:type="dcterms:W3CDTF">2015-09-15T12:10:00Z</dcterms:created>
  <dcterms:modified xsi:type="dcterms:W3CDTF">2022-02-10T17:13:22Z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0x01010029A886E6D48C9F48A9CEDC0BBDCDA0E3</vt:lpwstr>
  </property>
</Properties>
</file>